
<file path=[Content_Types].xml><?xml version="1.0" encoding="utf-8"?>
<Types xmlns="http://schemas.openxmlformats.org/package/2006/content-types">
  <Override PartName="/xl/charts/colors39.xml" ContentType="application/vnd.ms-office.chartcolorstyle+xml"/>
  <Override PartName="/xl/charts/style29.xml" ContentType="application/vnd.ms-office.chartstyle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style6.xml" ContentType="application/vnd.ms-office.chartstyle+xml"/>
  <Override PartName="/xl/charts/colors28.xml" ContentType="application/vnd.ms-office.chartcolorstyle+xml"/>
  <Override PartName="/xl/charts/colors17.xml" ContentType="application/vnd.ms-office.chartcolorstyle+xml"/>
  <Override PartName="/xl/charts/style18.xml" ContentType="application/vnd.ms-office.chartstyle+xml"/>
  <Override PartName="/xl/worksheets/sheet7.xml" ContentType="application/vnd.openxmlformats-officedocument.spreadsheetml.worksheet+xml"/>
  <Override PartName="/xl/charts/colors35.xml" ContentType="application/vnd.ms-office.chartcolorstyle+xml"/>
  <Override PartName="/xl/charts/colors24.xml" ContentType="application/vnd.ms-office.chartcolorstyle+xml"/>
  <Override PartName="/xl/charts/style25.xml" ContentType="application/vnd.ms-office.chartstyle+xml"/>
  <Override PartName="/xl/charts/style36.xml" ContentType="application/vnd.ms-office.chartstyle+xml"/>
  <Default Extension="xml" ContentType="application/xml"/>
  <Override PartName="/xl/drawings/drawing2.xml" ContentType="application/vnd.openxmlformats-officedocument.drawing+xml"/>
  <Override PartName="/xl/charts/style2.xml" ContentType="application/vnd.ms-office.chartstyle+xml"/>
  <Override PartName="/xl/charts/style14.xml" ContentType="application/vnd.ms-office.chartstyle+xml"/>
  <Override PartName="/xl/charts/colors13.xml" ContentType="application/vnd.ms-office.chartcolorstyle+xml"/>
  <Override PartName="/xl/charts/style32.xml" ContentType="application/vnd.ms-office.chartstyle+xml"/>
  <Override PartName="/xl/charts/colors9.xml" ContentType="application/vnd.ms-office.chartcolorstyle+xml"/>
  <Override PartName="/xl/worksheets/sheet3.xml" ContentType="application/vnd.openxmlformats-officedocument.spreadsheetml.worksheet+xml"/>
  <Override PartName="/xl/charts/chart27.xml" ContentType="application/vnd.openxmlformats-officedocument.drawingml.chart+xml"/>
  <Override PartName="/xl/drawings/drawing13.xml" ContentType="application/vnd.openxmlformats-officedocument.drawing+xml"/>
  <Override PartName="/xl/charts/chart38.xml" ContentType="application/vnd.openxmlformats-officedocument.drawingml.chart+xml"/>
  <Override PartName="/xl/charts/colors31.xml" ContentType="application/vnd.ms-office.chartcolorstyle+xml"/>
  <Override PartName="/xl/charts/colors20.xml" ContentType="application/vnd.ms-office.chartcolorstyle+xml"/>
  <Override PartName="/xl/charts/style21.xml" ContentType="application/vnd.ms-office.chartstyle+xml"/>
  <Override PartName="/xl/charts/chart16.xml" ContentType="application/vnd.openxmlformats-officedocument.drawingml.chart+xml"/>
  <Override PartName="/xl/charts/chart34.xml" ContentType="application/vnd.openxmlformats-officedocument.drawingml.chart+xml"/>
  <Override PartName="/xl/charts/style10.xml" ContentType="application/vnd.ms-office.chartstyle+xml"/>
  <Override PartName="/xl/charts/colors5.xml" ContentType="application/vnd.ms-office.chartcolorstyle+xml"/>
  <Override PartName="/xl/sharedStrings.xml" ContentType="application/vnd.openxmlformats-officedocument.spreadsheetml.sharedStrings+xml"/>
  <Override PartName="/xl/charts/chart23.xml" ContentType="application/vnd.openxmlformats-officedocument.drawingml.chart+xml"/>
  <Override PartName="/xl/charts/chart9.xml" ContentType="application/vnd.openxmlformats-officedocument.drawingml.chart+xml"/>
  <Override PartName="/xl/charts/chart12.xml" ContentType="application/vnd.openxmlformats-officedocument.drawingml.chart+xml"/>
  <Override PartName="/xl/charts/chart30.xml" ContentType="application/vnd.openxmlformats-officedocument.drawingml.chart+xml"/>
  <Override PartName="/xl/charts/colors1.xml" ContentType="application/vnd.ms-office.chartcolorstyle+xml"/>
  <Default Extension="bin" ContentType="application/vnd.openxmlformats-officedocument.spreadsheetml.printerSettings"/>
  <Override PartName="/xl/charts/colors29.xml" ContentType="application/vnd.ms-office.chartcolorstyle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style19.xml" ContentType="application/vnd.ms-office.chartstyle+xml"/>
  <Override PartName="/xl/charts/style37.xml" ContentType="application/vnd.ms-office.chartstyle+xml"/>
  <Override PartName="/xl/charts/style7.xml" ContentType="application/vnd.ms-office.chartstyle+xml"/>
  <Override PartName="/xl/charts/colors18.xml" ContentType="application/vnd.ms-office.chartcolorstyle+xml"/>
  <Override PartName="/xl/charts/colors36.xml" ContentType="application/vnd.ms-office.chartcolorstyle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style17.xml" ContentType="application/vnd.ms-office.chartstyle+xml"/>
  <Override PartName="/xl/charts/style26.xml" ContentType="application/vnd.ms-office.chartstyle+xml"/>
  <Override PartName="/xl/charts/style35.xml" ContentType="application/vnd.ms-office.chartstyle+xml"/>
  <Override PartName="/xl/charts/colors16.xml" ContentType="application/vnd.ms-office.chartcolorstyle+xml"/>
  <Override PartName="/xl/charts/colors25.xml" ContentType="application/vnd.ms-office.chartcolorstyle+xml"/>
  <Override PartName="/xl/charts/colors34.xml" ContentType="application/vnd.ms-office.chartcolorstyle+xml"/>
  <Override PartName="/xl/charts/style5.xml" ContentType="application/vnd.ms-office.chartstyl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39.xml" ContentType="application/vnd.openxmlformats-officedocument.drawingml.chart+xml"/>
  <Override PartName="/xl/charts/colors8.xml" ContentType="application/vnd.ms-office.chartcolorstyle+xml"/>
  <Override PartName="/xl/charts/style1.xml" ContentType="application/vnd.ms-office.chartstyle+xml"/>
  <Override PartName="/xl/charts/colors14.xml" ContentType="application/vnd.ms-office.chartcolorstyle+xml"/>
  <Override PartName="/xl/charts/style15.xml" ContentType="application/vnd.ms-office.chartstyle+xml"/>
  <Override PartName="/xl/charts/style24.xml" ContentType="application/vnd.ms-office.chartstyle+xml"/>
  <Override PartName="/xl/charts/style33.xml" ContentType="application/vnd.ms-office.chartstyle+xml"/>
  <Override PartName="/xl/charts/colors23.xml" ContentType="application/vnd.ms-office.chartcolorstyle+xml"/>
  <Override PartName="/xl/charts/colors32.xml" ContentType="application/vnd.ms-office.chartcolorstyle+xml"/>
  <Override PartName="/xl/charts/style3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9.xml" ContentType="application/vnd.openxmlformats-officedocument.drawingml.chart+xml"/>
  <Override PartName="/xl/charts/chart28.xml" ContentType="application/vnd.openxmlformats-officedocument.drawingml.chart+xml"/>
  <Override PartName="/xl/charts/chart37.xml" ContentType="application/vnd.openxmlformats-officedocument.drawingml.chart+xml"/>
  <Override PartName="/xl/charts/colors6.xml" ContentType="application/vnd.ms-office.chartcolorstyle+xml"/>
  <Override PartName="/xl/charts/colors12.xml" ContentType="application/vnd.ms-office.chartcolorstyle+xml"/>
  <Override PartName="/xl/charts/style13.xml" ContentType="application/vnd.ms-office.chartstyle+xml"/>
  <Override PartName="/xl/charts/style22.xml" ContentType="application/vnd.ms-office.chartstyle+xml"/>
  <Override PartName="/xl/charts/style31.xml" ContentType="application/vnd.ms-office.chartstyle+xml"/>
  <Override PartName="/xl/charts/colors21.xml" ContentType="application/vnd.ms-office.chartcolorstyle+xml"/>
  <Override PartName="/xl/charts/colors30.xml" ContentType="application/vnd.ms-office.chartcolorstyle+xml"/>
  <Override PartName="/xl/charts/chart17.xml" ContentType="application/vnd.openxmlformats-officedocument.drawingml.chart+xml"/>
  <Override PartName="/xl/charts/chart26.xml" ContentType="application/vnd.openxmlformats-officedocument.drawingml.chart+xml"/>
  <Override PartName="/xl/drawings/drawing12.xml" ContentType="application/vnd.openxmlformats-officedocument.drawing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xl/charts/colors4.xml" ContentType="application/vnd.ms-office.chartcolorstyle+xml"/>
  <Override PartName="/xl/charts/colors10.xml" ContentType="application/vnd.ms-office.chartcolorstyle+xml"/>
  <Override PartName="/xl/charts/style11.xml" ContentType="application/vnd.ms-office.chartstyle+xml"/>
  <Override PartName="/xl/charts/style20.xml" ContentType="application/vnd.ms-office.chartstyl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charts/chart24.xml" ContentType="application/vnd.openxmlformats-officedocument.drawingml.chart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colors2.xml" ContentType="application/vnd.ms-office.chartcolorstyl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xl/charts/chart22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charts/style8.xml" ContentType="application/vnd.ms-office.chartstyle+xml"/>
  <Override PartName="/xl/charts/colors19.xml" ContentType="application/vnd.ms-office.chartcolorsty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drawings/drawing8.xml" ContentType="application/vnd.openxmlformats-officedocument.drawing+xml"/>
  <Override PartName="/xl/charts/colors37.xml" ContentType="application/vnd.ms-office.chartcolorstyle+xml"/>
  <Override PartName="/xl/charts/style38.xml" ContentType="application/vnd.ms-office.chartstyle+xml"/>
  <Override PartName="/xl/charts/style27.xml" ContentType="application/vnd.ms-office.chartstyle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style4.xml" ContentType="application/vnd.ms-office.chartstyle+xml"/>
  <Override PartName="/xl/charts/colors26.xml" ContentType="application/vnd.ms-office.chartcolorstyle+xml"/>
  <Override PartName="/xl/charts/colors15.xml" ContentType="application/vnd.ms-office.chartcolorstyle+xml"/>
  <Override PartName="/xl/charts/style16.xml" ContentType="application/vnd.ms-office.chartstyle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/chart29.xml" ContentType="application/vnd.openxmlformats-officedocument.drawingml.chart+xml"/>
  <Override PartName="/xl/charts/colors33.xml" ContentType="application/vnd.ms-office.chartcolorstyle+xml"/>
  <Override PartName="/xl/charts/style34.xml" ContentType="application/vnd.ms-office.chartstyle+xml"/>
  <Override PartName="/xl/charts/colors22.xml" ContentType="application/vnd.ms-office.chartcolorstyle+xml"/>
  <Override PartName="/xl/charts/style23.xml" ContentType="application/vnd.ms-office.chartstyle+xml"/>
  <Override PartName="/xl/charts/chart18.xml" ContentType="application/vnd.openxmlformats-officedocument.drawingml.chart+xml"/>
  <Override PartName="/xl/charts/chart36.xml" ContentType="application/vnd.openxmlformats-officedocument.drawingml.chart+xml"/>
  <Override PartName="/xl/charts/style12.xml" ContentType="application/vnd.ms-office.chartstyle+xml"/>
  <Override PartName="/xl/charts/colors11.xml" ContentType="application/vnd.ms-office.chartcolorstyle+xml"/>
  <Override PartName="/xl/charts/style30.xml" ContentType="application/vnd.ms-office.chartstyle+xml"/>
  <Override PartName="/xl/charts/colors7.xml" ContentType="application/vnd.ms-office.chartcolorstyle+xml"/>
  <Override PartName="/xl/worksheets/sheet1.xml" ContentType="application/vnd.openxmlformats-officedocument.spreadsheetml.worksheet+xml"/>
  <Override PartName="/xl/charts/chart25.xml" ContentType="application/vnd.openxmlformats-officedocument.drawingml.chart+xml"/>
  <Override PartName="/xl/drawings/drawing11.xml" ContentType="application/vnd.openxmlformats-officedocument.drawing+xml"/>
  <Override PartName="/xl/charts/chart14.xml" ContentType="application/vnd.openxmlformats-officedocument.drawingml.chart+xml"/>
  <Override PartName="/xl/charts/chart32.xml" ContentType="application/vnd.openxmlformats-officedocument.drawingml.chart+xml"/>
  <Override PartName="/xl/charts/colors3.xml" ContentType="application/vnd.ms-office.chartcolorstyle+xml"/>
  <Override PartName="/xl/charts/chart21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charts/style39.xml" ContentType="application/vnd.ms-office.chartstyle+xml"/>
  <Override PartName="/xl/charts/style9.xml" ContentType="application/vnd.ms-office.chartstyle+xml"/>
  <Override PartName="/xl/charts/colors38.xml" ContentType="application/vnd.ms-office.chartcolorstyle+xml"/>
  <Override PartName="/xl/charts/style28.xml" ContentType="application/vnd.ms-office.chartstyle+xml"/>
  <Override PartName="/xl/charts/colors27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755" tabRatio="892"/>
  </bookViews>
  <sheets>
    <sheet name="JAN" sheetId="21" r:id="rId1"/>
    <sheet name="FEV" sheetId="11" r:id="rId2"/>
    <sheet name="MAR" sheetId="10" r:id="rId3"/>
    <sheet name="ABR" sheetId="12" r:id="rId4"/>
    <sheet name="MAI" sheetId="14" r:id="rId5"/>
    <sheet name="JUN" sheetId="13" r:id="rId6"/>
    <sheet name="JUL" sheetId="15" r:id="rId7"/>
    <sheet name="AGO" sheetId="16" r:id="rId8"/>
    <sheet name="SET" sheetId="17" r:id="rId9"/>
    <sheet name="OUT" sheetId="18" r:id="rId10"/>
    <sheet name="NOV" sheetId="19" r:id="rId11"/>
    <sheet name="DEZ" sheetId="20" r:id="rId12"/>
    <sheet name="TOTAIS" sheetId="22" r:id="rId13"/>
  </sheets>
  <calcPr calcId="124519"/>
  <fileRecoveryPr autoRecover="0"/>
</workbook>
</file>

<file path=xl/calcChain.xml><?xml version="1.0" encoding="utf-8"?>
<calcChain xmlns="http://schemas.openxmlformats.org/spreadsheetml/2006/main">
  <c r="E3" i="14"/>
  <c r="E3" i="21"/>
  <c r="C3"/>
  <c r="I8" i="11"/>
  <c r="F25" i="22" s="1"/>
  <c r="H8" i="11"/>
  <c r="E25" i="22" s="1"/>
  <c r="E3" i="11"/>
  <c r="C3"/>
  <c r="D3" s="1"/>
  <c r="H8" i="21"/>
  <c r="I8"/>
  <c r="D9"/>
  <c r="F9"/>
  <c r="J10" s="1"/>
  <c r="J9"/>
  <c r="K9"/>
  <c r="F3" l="1"/>
  <c r="D3"/>
  <c r="F3" i="11"/>
  <c r="K10" i="21"/>
  <c r="F10"/>
  <c r="F11" s="1"/>
  <c r="D10"/>
  <c r="B8" i="22"/>
  <c r="J11" i="21" l="1"/>
  <c r="D11"/>
  <c r="K11"/>
  <c r="J12"/>
  <c r="F12"/>
  <c r="D12"/>
  <c r="K12"/>
  <c r="D9" i="16"/>
  <c r="D9" i="20"/>
  <c r="D9" i="19"/>
  <c r="D9" i="15"/>
  <c r="D9" i="13"/>
  <c r="D9" i="14"/>
  <c r="D9" i="12"/>
  <c r="D9" i="10"/>
  <c r="D9" i="11"/>
  <c r="D9" i="18"/>
  <c r="D9" i="17"/>
  <c r="J13" i="21" l="1"/>
  <c r="F13"/>
  <c r="D13"/>
  <c r="K13"/>
  <c r="F9" i="20"/>
  <c r="K10" s="1"/>
  <c r="F9" i="19"/>
  <c r="F9" i="18"/>
  <c r="F9" i="17"/>
  <c r="F10" s="1"/>
  <c r="D11" s="1"/>
  <c r="F9" i="15"/>
  <c r="K10" s="1"/>
  <c r="F9" i="13"/>
  <c r="F9" i="14"/>
  <c r="J10" s="1"/>
  <c r="F9" i="12"/>
  <c r="K10" s="1"/>
  <c r="F9" i="10"/>
  <c r="J10" s="1"/>
  <c r="F9" i="11"/>
  <c r="J10" s="1"/>
  <c r="K9" i="19"/>
  <c r="J9"/>
  <c r="K9" i="20"/>
  <c r="J9"/>
  <c r="K9" i="18"/>
  <c r="J9"/>
  <c r="K9" i="17"/>
  <c r="J9"/>
  <c r="K9" i="15"/>
  <c r="J9"/>
  <c r="K9" i="13"/>
  <c r="J9"/>
  <c r="K9" i="14"/>
  <c r="J9"/>
  <c r="K9" i="12"/>
  <c r="J9"/>
  <c r="K10" i="10"/>
  <c r="K9"/>
  <c r="J9"/>
  <c r="K9" i="11"/>
  <c r="J9"/>
  <c r="E3" i="20"/>
  <c r="C3"/>
  <c r="E3" i="19"/>
  <c r="C3"/>
  <c r="E3" i="18"/>
  <c r="C3"/>
  <c r="F3" s="1"/>
  <c r="E3" i="17"/>
  <c r="C3"/>
  <c r="E3" i="15"/>
  <c r="C3"/>
  <c r="F3" s="1"/>
  <c r="E3" i="13"/>
  <c r="C3"/>
  <c r="F3" s="1"/>
  <c r="C3" i="14"/>
  <c r="E3" i="12"/>
  <c r="C3"/>
  <c r="E3" i="10"/>
  <c r="C3"/>
  <c r="F3" s="1"/>
  <c r="J10" i="15" l="1"/>
  <c r="K10" i="14"/>
  <c r="F3" i="12"/>
  <c r="J14" i="21"/>
  <c r="F14"/>
  <c r="D14"/>
  <c r="K14"/>
  <c r="J10" i="12"/>
  <c r="J10" i="20"/>
  <c r="F10"/>
  <c r="D11" s="1"/>
  <c r="D10"/>
  <c r="F10" i="19"/>
  <c r="D11" s="1"/>
  <c r="D10"/>
  <c r="J10"/>
  <c r="K10"/>
  <c r="F10" i="15"/>
  <c r="D11" s="1"/>
  <c r="D10"/>
  <c r="F10" i="13"/>
  <c r="D11" s="1"/>
  <c r="D10"/>
  <c r="J10"/>
  <c r="K10"/>
  <c r="F10" i="14"/>
  <c r="D11" s="1"/>
  <c r="D10"/>
  <c r="F10" i="12"/>
  <c r="D11" s="1"/>
  <c r="D10"/>
  <c r="F10" i="10"/>
  <c r="D11" s="1"/>
  <c r="D10"/>
  <c r="F10" i="11"/>
  <c r="D11" s="1"/>
  <c r="D10"/>
  <c r="F10" i="18"/>
  <c r="D11" s="1"/>
  <c r="D10"/>
  <c r="J10"/>
  <c r="K10"/>
  <c r="F11"/>
  <c r="F3" i="19"/>
  <c r="J10" i="17"/>
  <c r="D10"/>
  <c r="K10"/>
  <c r="K10" i="11"/>
  <c r="J11" i="20"/>
  <c r="K11"/>
  <c r="F3"/>
  <c r="F11" i="17"/>
  <c r="D12" s="1"/>
  <c r="J11"/>
  <c r="K11"/>
  <c r="F3"/>
  <c r="F11" i="14"/>
  <c r="D12" s="1"/>
  <c r="F3"/>
  <c r="F11" i="12"/>
  <c r="D12" s="1"/>
  <c r="J11" i="10"/>
  <c r="D3" i="20"/>
  <c r="D3" i="19"/>
  <c r="D3" i="18"/>
  <c r="D3" i="17"/>
  <c r="D3" i="15"/>
  <c r="D3" i="13"/>
  <c r="D3" i="14"/>
  <c r="D3" i="12"/>
  <c r="D3" i="10"/>
  <c r="F11" i="13" l="1"/>
  <c r="D12" s="1"/>
  <c r="J11"/>
  <c r="F11" i="15"/>
  <c r="D12" s="1"/>
  <c r="J15" i="21"/>
  <c r="F15"/>
  <c r="D15"/>
  <c r="K15"/>
  <c r="F11" i="20"/>
  <c r="D12" s="1"/>
  <c r="K11" i="19"/>
  <c r="K11" i="15"/>
  <c r="J11"/>
  <c r="K11" i="13"/>
  <c r="K11" i="12"/>
  <c r="J11"/>
  <c r="F11" i="10"/>
  <c r="D12" s="1"/>
  <c r="K11"/>
  <c r="F11" i="11"/>
  <c r="D12" s="1"/>
  <c r="J11" i="14"/>
  <c r="K11"/>
  <c r="K11" i="11"/>
  <c r="J11"/>
  <c r="F11" i="19"/>
  <c r="D12" s="1"/>
  <c r="J11"/>
  <c r="J11" i="18"/>
  <c r="K11"/>
  <c r="J12"/>
  <c r="D12"/>
  <c r="K12"/>
  <c r="F12"/>
  <c r="D13" s="1"/>
  <c r="K12" i="20"/>
  <c r="F12"/>
  <c r="D13" s="1"/>
  <c r="J12"/>
  <c r="F12" i="19"/>
  <c r="D13" s="1"/>
  <c r="K12" i="17"/>
  <c r="F12"/>
  <c r="D13" s="1"/>
  <c r="J12"/>
  <c r="F12" i="13"/>
  <c r="D13" s="1"/>
  <c r="J12" i="14"/>
  <c r="K12"/>
  <c r="F12"/>
  <c r="D13" s="1"/>
  <c r="J12" i="12"/>
  <c r="F12"/>
  <c r="D13" s="1"/>
  <c r="K12"/>
  <c r="F12" i="10"/>
  <c r="D13" s="1"/>
  <c r="F12" i="15" l="1"/>
  <c r="D13" s="1"/>
  <c r="K12" i="13"/>
  <c r="J12"/>
  <c r="J12" i="15"/>
  <c r="K12"/>
  <c r="J12" i="19"/>
  <c r="K12"/>
  <c r="K12" i="10"/>
  <c r="J16" i="21"/>
  <c r="F16"/>
  <c r="K16"/>
  <c r="D16"/>
  <c r="K12" i="11"/>
  <c r="J12" i="10"/>
  <c r="F12" i="11"/>
  <c r="D13" s="1"/>
  <c r="J12"/>
  <c r="F13" i="18"/>
  <c r="D14" s="1"/>
  <c r="K13"/>
  <c r="J13"/>
  <c r="F13" i="20"/>
  <c r="D14" s="1"/>
  <c r="J13"/>
  <c r="K13"/>
  <c r="F13" i="19"/>
  <c r="D14" s="1"/>
  <c r="K13"/>
  <c r="J13"/>
  <c r="F13" i="17"/>
  <c r="D14" s="1"/>
  <c r="J13"/>
  <c r="K13"/>
  <c r="F13" i="15"/>
  <c r="D14" s="1"/>
  <c r="F13" i="13"/>
  <c r="D14" s="1"/>
  <c r="K13"/>
  <c r="J13"/>
  <c r="F13" i="14"/>
  <c r="D14" s="1"/>
  <c r="K13"/>
  <c r="J13"/>
  <c r="F13" i="12"/>
  <c r="D14" s="1"/>
  <c r="K13"/>
  <c r="J13"/>
  <c r="F13" i="10"/>
  <c r="D14" s="1"/>
  <c r="K13"/>
  <c r="J13"/>
  <c r="K9" i="16"/>
  <c r="K13" i="15" l="1"/>
  <c r="J13"/>
  <c r="J17" i="21"/>
  <c r="F17"/>
  <c r="D17"/>
  <c r="K17"/>
  <c r="J13" i="11"/>
  <c r="K13"/>
  <c r="F13"/>
  <c r="D14" s="1"/>
  <c r="K14" i="18"/>
  <c r="F14"/>
  <c r="J14"/>
  <c r="K14" i="20"/>
  <c r="F14"/>
  <c r="D15" s="1"/>
  <c r="J14"/>
  <c r="F14" i="19"/>
  <c r="D15" s="1"/>
  <c r="K14"/>
  <c r="J14"/>
  <c r="K14" i="17"/>
  <c r="F14"/>
  <c r="D15" s="1"/>
  <c r="J14"/>
  <c r="K14" i="15"/>
  <c r="J14"/>
  <c r="F14"/>
  <c r="D15" s="1"/>
  <c r="K14" i="13"/>
  <c r="J14"/>
  <c r="F14"/>
  <c r="D15" s="1"/>
  <c r="J14" i="14"/>
  <c r="K14"/>
  <c r="F14"/>
  <c r="D15" s="1"/>
  <c r="J14" i="12"/>
  <c r="F14"/>
  <c r="D15" s="1"/>
  <c r="K14"/>
  <c r="J14" i="10"/>
  <c r="F14"/>
  <c r="D15" s="1"/>
  <c r="K14"/>
  <c r="F14" i="11" l="1"/>
  <c r="D15" s="1"/>
  <c r="J18" i="21"/>
  <c r="F18"/>
  <c r="D18"/>
  <c r="K18"/>
  <c r="K14" i="11"/>
  <c r="J14"/>
  <c r="F15" i="18"/>
  <c r="D16" s="1"/>
  <c r="D15"/>
  <c r="K15"/>
  <c r="J15"/>
  <c r="F15" i="20"/>
  <c r="D16" s="1"/>
  <c r="J15"/>
  <c r="K15"/>
  <c r="F15" i="19"/>
  <c r="D16" s="1"/>
  <c r="K15"/>
  <c r="J15"/>
  <c r="F15" i="17"/>
  <c r="D16" s="1"/>
  <c r="J15"/>
  <c r="K15"/>
  <c r="F15" i="15"/>
  <c r="D16" s="1"/>
  <c r="J15"/>
  <c r="K15"/>
  <c r="F15" i="13"/>
  <c r="D16" s="1"/>
  <c r="K15"/>
  <c r="J15"/>
  <c r="F15" i="14"/>
  <c r="D16" s="1"/>
  <c r="K15"/>
  <c r="J15"/>
  <c r="F15" i="12"/>
  <c r="D16" s="1"/>
  <c r="K15"/>
  <c r="J15"/>
  <c r="F15" i="10"/>
  <c r="D16" s="1"/>
  <c r="K15"/>
  <c r="J15"/>
  <c r="K15" i="11" l="1"/>
  <c r="J15"/>
  <c r="F15"/>
  <c r="D16" s="1"/>
  <c r="J19" i="21"/>
  <c r="F19"/>
  <c r="D19"/>
  <c r="K19"/>
  <c r="F16" i="18"/>
  <c r="D17" s="1"/>
  <c r="J16"/>
  <c r="K16"/>
  <c r="K16" i="20"/>
  <c r="F16"/>
  <c r="D17" s="1"/>
  <c r="J16"/>
  <c r="J16" i="19"/>
  <c r="F16"/>
  <c r="D17" s="1"/>
  <c r="K16"/>
  <c r="K16" i="17"/>
  <c r="F16"/>
  <c r="D17" s="1"/>
  <c r="J16"/>
  <c r="K16" i="15"/>
  <c r="J16"/>
  <c r="F16"/>
  <c r="D17" s="1"/>
  <c r="K16" i="13"/>
  <c r="J16"/>
  <c r="F16"/>
  <c r="D17" s="1"/>
  <c r="J16" i="14"/>
  <c r="F16"/>
  <c r="D17" s="1"/>
  <c r="K16"/>
  <c r="J16" i="12"/>
  <c r="F16"/>
  <c r="D17" s="1"/>
  <c r="K16"/>
  <c r="J16" i="10"/>
  <c r="F16"/>
  <c r="D17" s="1"/>
  <c r="K16"/>
  <c r="K16" i="11"/>
  <c r="F16" l="1"/>
  <c r="D17" s="1"/>
  <c r="J16"/>
  <c r="J20" i="21"/>
  <c r="K20"/>
  <c r="F20"/>
  <c r="D20"/>
  <c r="J17" i="18"/>
  <c r="F17"/>
  <c r="D18" s="1"/>
  <c r="K17"/>
  <c r="F17" i="20"/>
  <c r="D18" s="1"/>
  <c r="J17"/>
  <c r="K17"/>
  <c r="F17" i="19"/>
  <c r="D18" s="1"/>
  <c r="K17"/>
  <c r="J17"/>
  <c r="F17" i="17"/>
  <c r="D18" s="1"/>
  <c r="J17"/>
  <c r="K17"/>
  <c r="F17" i="15"/>
  <c r="D18" s="1"/>
  <c r="K17"/>
  <c r="J17"/>
  <c r="F17" i="13"/>
  <c r="D18" s="1"/>
  <c r="K17"/>
  <c r="J17"/>
  <c r="F17" i="14"/>
  <c r="D18" s="1"/>
  <c r="K17"/>
  <c r="J17"/>
  <c r="F17" i="12"/>
  <c r="D18" s="1"/>
  <c r="K17"/>
  <c r="J17"/>
  <c r="F17" i="10"/>
  <c r="D18" s="1"/>
  <c r="K17"/>
  <c r="J17"/>
  <c r="F17" i="11" l="1"/>
  <c r="D18" s="1"/>
  <c r="J17"/>
  <c r="K17"/>
  <c r="K21" i="21"/>
  <c r="J21"/>
  <c r="F21"/>
  <c r="D21"/>
  <c r="K18" i="18"/>
  <c r="J18"/>
  <c r="F18"/>
  <c r="D19" s="1"/>
  <c r="K18" i="20"/>
  <c r="F18"/>
  <c r="D19" s="1"/>
  <c r="J18"/>
  <c r="J18" i="19"/>
  <c r="F18"/>
  <c r="D19" s="1"/>
  <c r="K18"/>
  <c r="K18" i="17"/>
  <c r="F18"/>
  <c r="D19" s="1"/>
  <c r="J18"/>
  <c r="K18" i="15"/>
  <c r="J18"/>
  <c r="F18"/>
  <c r="D19" s="1"/>
  <c r="K18" i="13"/>
  <c r="J18"/>
  <c r="F18"/>
  <c r="D19" s="1"/>
  <c r="J18" i="14"/>
  <c r="K18"/>
  <c r="F18"/>
  <c r="D19" s="1"/>
  <c r="J18" i="12"/>
  <c r="F18"/>
  <c r="D19" s="1"/>
  <c r="K18"/>
  <c r="F18" i="10"/>
  <c r="D19" s="1"/>
  <c r="K18"/>
  <c r="J18"/>
  <c r="J18" i="11" l="1"/>
  <c r="K18"/>
  <c r="F18"/>
  <c r="D19" s="1"/>
  <c r="K22" i="21"/>
  <c r="F22"/>
  <c r="D22"/>
  <c r="J22"/>
  <c r="J19" i="18"/>
  <c r="K19"/>
  <c r="F19"/>
  <c r="D20" s="1"/>
  <c r="F19" i="20"/>
  <c r="D20" s="1"/>
  <c r="J19"/>
  <c r="K19"/>
  <c r="F19" i="19"/>
  <c r="D20" s="1"/>
  <c r="K19"/>
  <c r="J19"/>
  <c r="F19" i="17"/>
  <c r="D20" s="1"/>
  <c r="J19"/>
  <c r="K19"/>
  <c r="F19" i="15"/>
  <c r="D20" s="1"/>
  <c r="J19"/>
  <c r="K19"/>
  <c r="F19" i="13"/>
  <c r="D20" s="1"/>
  <c r="K19"/>
  <c r="J19"/>
  <c r="F19" i="14"/>
  <c r="D20" s="1"/>
  <c r="K19"/>
  <c r="J19"/>
  <c r="F19" i="12"/>
  <c r="D20" s="1"/>
  <c r="K19"/>
  <c r="J19"/>
  <c r="F19" i="10"/>
  <c r="D20" s="1"/>
  <c r="K19"/>
  <c r="J19"/>
  <c r="F19" i="11"/>
  <c r="D20" s="1"/>
  <c r="J19" l="1"/>
  <c r="K19"/>
  <c r="K23" i="21"/>
  <c r="F23"/>
  <c r="D23"/>
  <c r="J23"/>
  <c r="F20" i="18"/>
  <c r="D21" s="1"/>
  <c r="J20"/>
  <c r="K20"/>
  <c r="K20" i="20"/>
  <c r="F20"/>
  <c r="D21" s="1"/>
  <c r="J20"/>
  <c r="F20" i="19"/>
  <c r="D21" s="1"/>
  <c r="K20"/>
  <c r="J20"/>
  <c r="K20" i="17"/>
  <c r="F20"/>
  <c r="D21" s="1"/>
  <c r="J20"/>
  <c r="K20" i="15"/>
  <c r="J20"/>
  <c r="F20"/>
  <c r="D21" s="1"/>
  <c r="K20" i="13"/>
  <c r="J20"/>
  <c r="F20"/>
  <c r="D21" s="1"/>
  <c r="J20" i="14"/>
  <c r="K20"/>
  <c r="F20"/>
  <c r="D21" s="1"/>
  <c r="J20" i="12"/>
  <c r="F20"/>
  <c r="D21" s="1"/>
  <c r="K20"/>
  <c r="J20" i="10"/>
  <c r="F20"/>
  <c r="D21" s="1"/>
  <c r="K20"/>
  <c r="K20" i="11"/>
  <c r="F20"/>
  <c r="D21" s="1"/>
  <c r="J20"/>
  <c r="E9" i="22"/>
  <c r="B9"/>
  <c r="I8" i="20"/>
  <c r="F35" i="22" s="1"/>
  <c r="H8" i="20"/>
  <c r="E35" i="22" s="1"/>
  <c r="I8" i="19"/>
  <c r="F34" i="22" s="1"/>
  <c r="H8" i="19"/>
  <c r="E34" i="22" s="1"/>
  <c r="I8" i="18"/>
  <c r="F33" i="22" s="1"/>
  <c r="H8" i="18"/>
  <c r="E33" i="22" s="1"/>
  <c r="I8" i="17"/>
  <c r="F32" i="22" s="1"/>
  <c r="H8" i="17"/>
  <c r="E32" i="22" s="1"/>
  <c r="J9" i="16"/>
  <c r="F9"/>
  <c r="D10" s="1"/>
  <c r="I8"/>
  <c r="F31" i="22" s="1"/>
  <c r="H8" i="16"/>
  <c r="E31" i="22" s="1"/>
  <c r="E3" i="16"/>
  <c r="C3"/>
  <c r="D3" s="1"/>
  <c r="I8" i="15"/>
  <c r="F30" i="22" s="1"/>
  <c r="H8" i="15"/>
  <c r="E30" i="22" s="1"/>
  <c r="I8" i="13"/>
  <c r="F29" i="22" s="1"/>
  <c r="H8" i="13"/>
  <c r="E29" i="22" s="1"/>
  <c r="I8" i="14"/>
  <c r="F28" i="22" s="1"/>
  <c r="H8" i="14"/>
  <c r="E28" i="22" s="1"/>
  <c r="I8" i="12"/>
  <c r="F27" i="22" s="1"/>
  <c r="H8" i="12"/>
  <c r="E27" i="22" s="1"/>
  <c r="I8" i="10"/>
  <c r="F26" i="22" s="1"/>
  <c r="H8" i="10"/>
  <c r="E26" i="22" s="1"/>
  <c r="D9"/>
  <c r="F24"/>
  <c r="E24"/>
  <c r="K24" i="21" l="1"/>
  <c r="D24"/>
  <c r="F24"/>
  <c r="J24"/>
  <c r="J21" i="18"/>
  <c r="F21"/>
  <c r="D22" s="1"/>
  <c r="K21"/>
  <c r="F21" i="20"/>
  <c r="D22" s="1"/>
  <c r="J21"/>
  <c r="K21"/>
  <c r="F21" i="19"/>
  <c r="D22" s="1"/>
  <c r="K21"/>
  <c r="J21"/>
  <c r="F21" i="17"/>
  <c r="D22" s="1"/>
  <c r="J21"/>
  <c r="K21"/>
  <c r="F21" i="15"/>
  <c r="D22" s="1"/>
  <c r="J21"/>
  <c r="K21"/>
  <c r="F21" i="13"/>
  <c r="D22" s="1"/>
  <c r="K21"/>
  <c r="J21"/>
  <c r="F21" i="14"/>
  <c r="D22" s="1"/>
  <c r="K21"/>
  <c r="J21"/>
  <c r="F21" i="12"/>
  <c r="D22" s="1"/>
  <c r="K21"/>
  <c r="J21"/>
  <c r="F21" i="10"/>
  <c r="D22" s="1"/>
  <c r="K21"/>
  <c r="J21"/>
  <c r="F21" i="11"/>
  <c r="D22" s="1"/>
  <c r="J21"/>
  <c r="K21"/>
  <c r="K10" i="16"/>
  <c r="E23" i="22"/>
  <c r="F23"/>
  <c r="K5" i="20"/>
  <c r="C9" i="22"/>
  <c r="K5" i="19"/>
  <c r="K5" i="17"/>
  <c r="F3" i="16"/>
  <c r="K5" i="10"/>
  <c r="J10" i="16"/>
  <c r="F10"/>
  <c r="D11" s="1"/>
  <c r="K25" i="21" l="1"/>
  <c r="F25"/>
  <c r="D25"/>
  <c r="J25"/>
  <c r="J22" i="18"/>
  <c r="K22"/>
  <c r="F22"/>
  <c r="D23" s="1"/>
  <c r="K22" i="20"/>
  <c r="F22"/>
  <c r="D23" s="1"/>
  <c r="J22"/>
  <c r="J22" i="19"/>
  <c r="F22"/>
  <c r="D23" s="1"/>
  <c r="K22"/>
  <c r="K22" i="17"/>
  <c r="F22"/>
  <c r="D23" s="1"/>
  <c r="J22"/>
  <c r="K22" i="15"/>
  <c r="J22"/>
  <c r="F22"/>
  <c r="D23" s="1"/>
  <c r="K22" i="13"/>
  <c r="J22"/>
  <c r="F22"/>
  <c r="D23" s="1"/>
  <c r="J22" i="14"/>
  <c r="F22"/>
  <c r="D23" s="1"/>
  <c r="K22"/>
  <c r="J22" i="12"/>
  <c r="F22"/>
  <c r="D23" s="1"/>
  <c r="K22"/>
  <c r="J22" i="10"/>
  <c r="F22"/>
  <c r="D23" s="1"/>
  <c r="K22"/>
  <c r="K22" i="11"/>
  <c r="F22"/>
  <c r="D23" s="1"/>
  <c r="J22"/>
  <c r="K11" i="16"/>
  <c r="K5" i="11"/>
  <c r="F9" i="22"/>
  <c r="J11" i="16"/>
  <c r="F11"/>
  <c r="D12" s="1"/>
  <c r="K26" i="21" l="1"/>
  <c r="D26"/>
  <c r="F26"/>
  <c r="J26"/>
  <c r="F23" i="18"/>
  <c r="D24" s="1"/>
  <c r="J23"/>
  <c r="K23"/>
  <c r="F23" i="20"/>
  <c r="D24" s="1"/>
  <c r="J23"/>
  <c r="K23"/>
  <c r="F23" i="19"/>
  <c r="D24" s="1"/>
  <c r="K23"/>
  <c r="J23"/>
  <c r="F23" i="17"/>
  <c r="D24" s="1"/>
  <c r="J23"/>
  <c r="K23"/>
  <c r="F23" i="15"/>
  <c r="D24" s="1"/>
  <c r="K23"/>
  <c r="J23"/>
  <c r="F23" i="13"/>
  <c r="D24" s="1"/>
  <c r="K23"/>
  <c r="J23"/>
  <c r="F23" i="14"/>
  <c r="D24" s="1"/>
  <c r="K23"/>
  <c r="J23"/>
  <c r="F23" i="12"/>
  <c r="D24" s="1"/>
  <c r="K23"/>
  <c r="J23"/>
  <c r="F23" i="10"/>
  <c r="D24" s="1"/>
  <c r="K23"/>
  <c r="J23"/>
  <c r="F23" i="11"/>
  <c r="D24" s="1"/>
  <c r="J23"/>
  <c r="K23"/>
  <c r="K12" i="16"/>
  <c r="F12"/>
  <c r="D13" s="1"/>
  <c r="J12"/>
  <c r="K24" i="18" l="1"/>
  <c r="K27" i="21"/>
  <c r="F27"/>
  <c r="D27"/>
  <c r="J27"/>
  <c r="F24" i="18"/>
  <c r="D25" s="1"/>
  <c r="J24"/>
  <c r="K24" i="20"/>
  <c r="F24"/>
  <c r="D25" s="1"/>
  <c r="J24"/>
  <c r="J24" i="19"/>
  <c r="F24"/>
  <c r="D25" s="1"/>
  <c r="K24"/>
  <c r="K25" i="18"/>
  <c r="K24" i="17"/>
  <c r="F24"/>
  <c r="D25" s="1"/>
  <c r="J24"/>
  <c r="K24" i="15"/>
  <c r="J24"/>
  <c r="F24"/>
  <c r="D25" s="1"/>
  <c r="K24" i="13"/>
  <c r="J24"/>
  <c r="F24"/>
  <c r="D25" s="1"/>
  <c r="J24" i="14"/>
  <c r="K24"/>
  <c r="F24"/>
  <c r="D25" s="1"/>
  <c r="J24" i="12"/>
  <c r="F24"/>
  <c r="D25" s="1"/>
  <c r="K24"/>
  <c r="J24" i="10"/>
  <c r="F24"/>
  <c r="D25" s="1"/>
  <c r="K24"/>
  <c r="K24" i="11"/>
  <c r="F24"/>
  <c r="D25" s="1"/>
  <c r="J24"/>
  <c r="F13" i="16"/>
  <c r="D14" s="1"/>
  <c r="J13"/>
  <c r="K13"/>
  <c r="K28" i="21" l="1"/>
  <c r="D28"/>
  <c r="F28"/>
  <c r="J28"/>
  <c r="J25" i="18"/>
  <c r="F25"/>
  <c r="D26" s="1"/>
  <c r="F25" i="20"/>
  <c r="D26" s="1"/>
  <c r="J25"/>
  <c r="K25"/>
  <c r="F25" i="19"/>
  <c r="D26" s="1"/>
  <c r="K25"/>
  <c r="J25"/>
  <c r="F25" i="17"/>
  <c r="D26" s="1"/>
  <c r="J25"/>
  <c r="K25"/>
  <c r="F25" i="15"/>
  <c r="D26" s="1"/>
  <c r="J25"/>
  <c r="K25"/>
  <c r="F25" i="13"/>
  <c r="D26" s="1"/>
  <c r="K25"/>
  <c r="J25"/>
  <c r="F25" i="14"/>
  <c r="D26" s="1"/>
  <c r="K25"/>
  <c r="J25"/>
  <c r="F25" i="12"/>
  <c r="D26" s="1"/>
  <c r="K25"/>
  <c r="J25"/>
  <c r="F25" i="10"/>
  <c r="D26" s="1"/>
  <c r="K25"/>
  <c r="J25"/>
  <c r="F25" i="11"/>
  <c r="D26" s="1"/>
  <c r="J25"/>
  <c r="K25"/>
  <c r="F14" i="16"/>
  <c r="D15" s="1"/>
  <c r="K14"/>
  <c r="J14"/>
  <c r="K26" i="18" l="1"/>
  <c r="F26"/>
  <c r="D27" s="1"/>
  <c r="K29" i="21"/>
  <c r="F29"/>
  <c r="D29"/>
  <c r="J29"/>
  <c r="J26" i="18"/>
  <c r="K26" i="20"/>
  <c r="F26"/>
  <c r="D27" s="1"/>
  <c r="J26"/>
  <c r="F26" i="19"/>
  <c r="D27" s="1"/>
  <c r="K26"/>
  <c r="J26"/>
  <c r="K26" i="17"/>
  <c r="F26"/>
  <c r="D27" s="1"/>
  <c r="J26"/>
  <c r="K26" i="15"/>
  <c r="J26"/>
  <c r="F26"/>
  <c r="D27" s="1"/>
  <c r="K26" i="13"/>
  <c r="J26"/>
  <c r="F26"/>
  <c r="D27" s="1"/>
  <c r="J26" i="14"/>
  <c r="K26"/>
  <c r="F26"/>
  <c r="D27" s="1"/>
  <c r="J26" i="12"/>
  <c r="F26"/>
  <c r="D27" s="1"/>
  <c r="K26"/>
  <c r="F26" i="10"/>
  <c r="D27" s="1"/>
  <c r="K26"/>
  <c r="J26"/>
  <c r="K26" i="11"/>
  <c r="F26"/>
  <c r="D27" s="1"/>
  <c r="J26"/>
  <c r="K15" i="16"/>
  <c r="J15"/>
  <c r="F15"/>
  <c r="D16" s="1"/>
  <c r="F27" i="18" l="1"/>
  <c r="D28" s="1"/>
  <c r="J27"/>
  <c r="K27"/>
  <c r="K30" i="21"/>
  <c r="D30"/>
  <c r="F30"/>
  <c r="J30"/>
  <c r="F27" i="20"/>
  <c r="D28" s="1"/>
  <c r="J27"/>
  <c r="K27"/>
  <c r="F27" i="19"/>
  <c r="D28" s="1"/>
  <c r="K27"/>
  <c r="J27"/>
  <c r="F28" i="18"/>
  <c r="D29" s="1"/>
  <c r="K28"/>
  <c r="F27" i="17"/>
  <c r="D28" s="1"/>
  <c r="J27"/>
  <c r="K27"/>
  <c r="F27" i="15"/>
  <c r="D28" s="1"/>
  <c r="J27"/>
  <c r="K27"/>
  <c r="F27" i="13"/>
  <c r="D28" s="1"/>
  <c r="K27"/>
  <c r="J27"/>
  <c r="F27" i="14"/>
  <c r="D28" s="1"/>
  <c r="K27"/>
  <c r="J27"/>
  <c r="F27" i="12"/>
  <c r="D28" s="1"/>
  <c r="K27"/>
  <c r="J27"/>
  <c r="F27" i="10"/>
  <c r="D28" s="1"/>
  <c r="K27"/>
  <c r="J27"/>
  <c r="F27" i="11"/>
  <c r="D28" s="1"/>
  <c r="J27"/>
  <c r="K27"/>
  <c r="K16" i="16"/>
  <c r="F16"/>
  <c r="D17" s="1"/>
  <c r="J16"/>
  <c r="J28" i="18" l="1"/>
  <c r="J31" i="21"/>
  <c r="K31"/>
  <c r="F31"/>
  <c r="D31"/>
  <c r="K28" i="20"/>
  <c r="F28"/>
  <c r="D29" s="1"/>
  <c r="J28"/>
  <c r="J28" i="19"/>
  <c r="F28"/>
  <c r="D29" s="1"/>
  <c r="K28"/>
  <c r="F29" i="18"/>
  <c r="D30" s="1"/>
  <c r="J29"/>
  <c r="K29"/>
  <c r="K28" i="17"/>
  <c r="F28"/>
  <c r="D29" s="1"/>
  <c r="J28"/>
  <c r="K28" i="15"/>
  <c r="J28"/>
  <c r="F28"/>
  <c r="D29" s="1"/>
  <c r="K28" i="13"/>
  <c r="J28"/>
  <c r="F28"/>
  <c r="D29" s="1"/>
  <c r="J28" i="14"/>
  <c r="F28"/>
  <c r="D29" s="1"/>
  <c r="K28"/>
  <c r="J28" i="12"/>
  <c r="F28"/>
  <c r="D29" s="1"/>
  <c r="K28"/>
  <c r="J28" i="10"/>
  <c r="F28"/>
  <c r="D29" s="1"/>
  <c r="K28"/>
  <c r="K28" i="11"/>
  <c r="F28"/>
  <c r="D29" s="1"/>
  <c r="J28"/>
  <c r="K17" i="16"/>
  <c r="J17"/>
  <c r="F17"/>
  <c r="D18" s="1"/>
  <c r="J32" i="21" l="1"/>
  <c r="K32"/>
  <c r="F32"/>
  <c r="D32"/>
  <c r="F29" i="20"/>
  <c r="D30" s="1"/>
  <c r="J29"/>
  <c r="K29"/>
  <c r="F29" i="19"/>
  <c r="D30" s="1"/>
  <c r="K29"/>
  <c r="J29"/>
  <c r="F30" i="18"/>
  <c r="D31" s="1"/>
  <c r="K30"/>
  <c r="J30"/>
  <c r="F29" i="17"/>
  <c r="D30" s="1"/>
  <c r="J29"/>
  <c r="K29"/>
  <c r="F29" i="15"/>
  <c r="D30" s="1"/>
  <c r="K29"/>
  <c r="J29"/>
  <c r="F29" i="13"/>
  <c r="D30" s="1"/>
  <c r="K29"/>
  <c r="J29"/>
  <c r="F29" i="14"/>
  <c r="D30" s="1"/>
  <c r="K29"/>
  <c r="J29"/>
  <c r="F29" i="12"/>
  <c r="D30" s="1"/>
  <c r="K29"/>
  <c r="J29"/>
  <c r="F29" i="10"/>
  <c r="D30" s="1"/>
  <c r="K29"/>
  <c r="J29"/>
  <c r="F29" i="11"/>
  <c r="D30" s="1"/>
  <c r="J29"/>
  <c r="K29"/>
  <c r="K18" i="16"/>
  <c r="F18"/>
  <c r="D19" s="1"/>
  <c r="J18"/>
  <c r="J33" i="21" l="1"/>
  <c r="D33"/>
  <c r="F33"/>
  <c r="K33"/>
  <c r="K30" i="20"/>
  <c r="F30"/>
  <c r="D31" s="1"/>
  <c r="J30"/>
  <c r="J30" i="19"/>
  <c r="F30"/>
  <c r="D31" s="1"/>
  <c r="K30"/>
  <c r="F31" i="18"/>
  <c r="D32" s="1"/>
  <c r="J31"/>
  <c r="K31"/>
  <c r="K30" i="17"/>
  <c r="F30"/>
  <c r="D31" s="1"/>
  <c r="J30"/>
  <c r="K30" i="15"/>
  <c r="J30"/>
  <c r="F30"/>
  <c r="D31" s="1"/>
  <c r="K30" i="13"/>
  <c r="J30"/>
  <c r="F30"/>
  <c r="D31" s="1"/>
  <c r="J30" i="14"/>
  <c r="K30"/>
  <c r="F30"/>
  <c r="D31" s="1"/>
  <c r="J30" i="12"/>
  <c r="F30"/>
  <c r="D31" s="1"/>
  <c r="K30"/>
  <c r="J30" i="10"/>
  <c r="F30"/>
  <c r="D31" s="1"/>
  <c r="K30"/>
  <c r="K30" i="11"/>
  <c r="F30"/>
  <c r="D31" s="1"/>
  <c r="J30"/>
  <c r="K19" i="16"/>
  <c r="J19"/>
  <c r="F19"/>
  <c r="D20" s="1"/>
  <c r="K34" i="21" l="1"/>
  <c r="D34"/>
  <c r="F34"/>
  <c r="J34"/>
  <c r="F31" i="20"/>
  <c r="D32" s="1"/>
  <c r="J31"/>
  <c r="K31"/>
  <c r="F31" i="19"/>
  <c r="D32" s="1"/>
  <c r="K31"/>
  <c r="J31"/>
  <c r="F32" i="18"/>
  <c r="D33" s="1"/>
  <c r="K32"/>
  <c r="J32"/>
  <c r="F31" i="17"/>
  <c r="D32" s="1"/>
  <c r="J31"/>
  <c r="K31"/>
  <c r="F31" i="15"/>
  <c r="D32" s="1"/>
  <c r="J31"/>
  <c r="K31"/>
  <c r="F31" i="13"/>
  <c r="D32" s="1"/>
  <c r="K31"/>
  <c r="J31"/>
  <c r="F31" i="14"/>
  <c r="D32" s="1"/>
  <c r="K31"/>
  <c r="J31"/>
  <c r="F31" i="12"/>
  <c r="D32" s="1"/>
  <c r="K31"/>
  <c r="J31"/>
  <c r="F31" i="10"/>
  <c r="D32" s="1"/>
  <c r="K31"/>
  <c r="J31"/>
  <c r="F31" i="11"/>
  <c r="D32" s="1"/>
  <c r="J31"/>
  <c r="K31"/>
  <c r="F20" i="16"/>
  <c r="D21" s="1"/>
  <c r="J20"/>
  <c r="K20"/>
  <c r="F35" i="21" l="1"/>
  <c r="J35"/>
  <c r="D35"/>
  <c r="K35"/>
  <c r="K32" i="20"/>
  <c r="F32"/>
  <c r="D33" s="1"/>
  <c r="J32"/>
  <c r="F32" i="19"/>
  <c r="D33" s="1"/>
  <c r="K32"/>
  <c r="J32"/>
  <c r="F33" i="18"/>
  <c r="D34" s="1"/>
  <c r="J33"/>
  <c r="K33"/>
  <c r="K32" i="17"/>
  <c r="F32"/>
  <c r="D33" s="1"/>
  <c r="J32"/>
  <c r="K32" i="15"/>
  <c r="J32"/>
  <c r="F32"/>
  <c r="D33" s="1"/>
  <c r="K32" i="13"/>
  <c r="J32"/>
  <c r="F32"/>
  <c r="D33" s="1"/>
  <c r="J32" i="14"/>
  <c r="K32"/>
  <c r="F32"/>
  <c r="D33" s="1"/>
  <c r="J32" i="12"/>
  <c r="F32"/>
  <c r="D33" s="1"/>
  <c r="K32"/>
  <c r="F32" i="10"/>
  <c r="D33" s="1"/>
  <c r="K32"/>
  <c r="J32"/>
  <c r="K32" i="11"/>
  <c r="F32"/>
  <c r="D33" s="1"/>
  <c r="J32"/>
  <c r="F21" i="16"/>
  <c r="D22" s="1"/>
  <c r="K21"/>
  <c r="J21"/>
  <c r="D36" i="21" l="1"/>
  <c r="J36"/>
  <c r="K36"/>
  <c r="F36"/>
  <c r="F33" i="20"/>
  <c r="D34" s="1"/>
  <c r="J33"/>
  <c r="K33"/>
  <c r="F33" i="19"/>
  <c r="D34" s="1"/>
  <c r="K33"/>
  <c r="J33"/>
  <c r="F34" i="18"/>
  <c r="D35" s="1"/>
  <c r="K34"/>
  <c r="J34"/>
  <c r="F33" i="17"/>
  <c r="D34" s="1"/>
  <c r="J33"/>
  <c r="K33"/>
  <c r="F33" i="15"/>
  <c r="D34" s="1"/>
  <c r="J33"/>
  <c r="K33"/>
  <c r="F33" i="13"/>
  <c r="D34" s="1"/>
  <c r="K33"/>
  <c r="J33"/>
  <c r="F33" i="14"/>
  <c r="D34" s="1"/>
  <c r="K33"/>
  <c r="J33"/>
  <c r="F33" i="12"/>
  <c r="D34" s="1"/>
  <c r="K33"/>
  <c r="J33"/>
  <c r="F33" i="10"/>
  <c r="D34" s="1"/>
  <c r="K33"/>
  <c r="J33"/>
  <c r="F33" i="11"/>
  <c r="D34" s="1"/>
  <c r="J33"/>
  <c r="K33"/>
  <c r="K22" i="16"/>
  <c r="F22"/>
  <c r="D23" s="1"/>
  <c r="J22"/>
  <c r="J37" i="21" l="1"/>
  <c r="D37"/>
  <c r="K37"/>
  <c r="F37"/>
  <c r="K34" i="20"/>
  <c r="F34"/>
  <c r="D35" s="1"/>
  <c r="J34"/>
  <c r="J34" i="19"/>
  <c r="F34"/>
  <c r="D35" s="1"/>
  <c r="K34"/>
  <c r="F35" i="18"/>
  <c r="D36" s="1"/>
  <c r="J35"/>
  <c r="K35"/>
  <c r="K34" i="17"/>
  <c r="F34"/>
  <c r="D35" s="1"/>
  <c r="J34"/>
  <c r="K34" i="15"/>
  <c r="J34"/>
  <c r="F34"/>
  <c r="D35" s="1"/>
  <c r="K34" i="13"/>
  <c r="J34"/>
  <c r="F34"/>
  <c r="D35" s="1"/>
  <c r="J34" i="14"/>
  <c r="K34"/>
  <c r="F34"/>
  <c r="D35" s="1"/>
  <c r="J34" i="12"/>
  <c r="F34"/>
  <c r="D35" s="1"/>
  <c r="K34"/>
  <c r="J34" i="10"/>
  <c r="F34"/>
  <c r="D35" s="1"/>
  <c r="K34"/>
  <c r="K34" i="11"/>
  <c r="F34"/>
  <c r="D35" s="1"/>
  <c r="J34"/>
  <c r="K23" i="16"/>
  <c r="J23"/>
  <c r="F23"/>
  <c r="D24" s="1"/>
  <c r="D38" i="21" l="1"/>
  <c r="F38"/>
  <c r="J38"/>
  <c r="K38"/>
  <c r="F35" i="20"/>
  <c r="D36" s="1"/>
  <c r="J35"/>
  <c r="K35"/>
  <c r="F35" i="19"/>
  <c r="D36" s="1"/>
  <c r="K35"/>
  <c r="J35"/>
  <c r="F36" i="18"/>
  <c r="D37" s="1"/>
  <c r="K36"/>
  <c r="J36"/>
  <c r="F35" i="17"/>
  <c r="D36" s="1"/>
  <c r="J35"/>
  <c r="K35"/>
  <c r="F35" i="15"/>
  <c r="D36" s="1"/>
  <c r="K35"/>
  <c r="J35"/>
  <c r="F35" i="13"/>
  <c r="D36" s="1"/>
  <c r="K35"/>
  <c r="J35"/>
  <c r="F35" i="14"/>
  <c r="D36" s="1"/>
  <c r="K35"/>
  <c r="J35"/>
  <c r="F35" i="12"/>
  <c r="D36" s="1"/>
  <c r="K35"/>
  <c r="J35"/>
  <c r="F35" i="10"/>
  <c r="D36" s="1"/>
  <c r="K35"/>
  <c r="J35"/>
  <c r="F35" i="11"/>
  <c r="D36" s="1"/>
  <c r="J35"/>
  <c r="K35"/>
  <c r="K24" i="16"/>
  <c r="F24"/>
  <c r="D25" s="1"/>
  <c r="J24"/>
  <c r="D39" i="21" l="1"/>
  <c r="F39"/>
  <c r="K39"/>
  <c r="J39"/>
  <c r="K36" i="20"/>
  <c r="F36"/>
  <c r="D37" s="1"/>
  <c r="J36"/>
  <c r="J36" i="19"/>
  <c r="F36"/>
  <c r="D37" s="1"/>
  <c r="K36"/>
  <c r="F37" i="18"/>
  <c r="D38" s="1"/>
  <c r="J37"/>
  <c r="K37"/>
  <c r="K36" i="17"/>
  <c r="F36"/>
  <c r="D37" s="1"/>
  <c r="J36"/>
  <c r="K36" i="15"/>
  <c r="J36"/>
  <c r="F36"/>
  <c r="D37" s="1"/>
  <c r="K36" i="13"/>
  <c r="J36"/>
  <c r="F36"/>
  <c r="D37" s="1"/>
  <c r="J36" i="14"/>
  <c r="K36"/>
  <c r="F36"/>
  <c r="D37" s="1"/>
  <c r="J36" i="12"/>
  <c r="F36"/>
  <c r="D37" s="1"/>
  <c r="K36"/>
  <c r="F36" i="10"/>
  <c r="D37" s="1"/>
  <c r="K36"/>
  <c r="J36"/>
  <c r="K36" i="11"/>
  <c r="F36"/>
  <c r="J36"/>
  <c r="K25" i="16"/>
  <c r="J25"/>
  <c r="F25"/>
  <c r="D26" s="1"/>
  <c r="F37" i="20" l="1"/>
  <c r="D38" s="1"/>
  <c r="J37"/>
  <c r="K37"/>
  <c r="F37" i="19"/>
  <c r="D38" s="1"/>
  <c r="K37"/>
  <c r="J37"/>
  <c r="F38" i="18"/>
  <c r="D39" s="1"/>
  <c r="K38"/>
  <c r="J38"/>
  <c r="F37" i="17"/>
  <c r="D38" s="1"/>
  <c r="J37"/>
  <c r="K37"/>
  <c r="F37" i="15"/>
  <c r="D38" s="1"/>
  <c r="J37"/>
  <c r="K37"/>
  <c r="F37" i="13"/>
  <c r="D38" s="1"/>
  <c r="K37"/>
  <c r="J37"/>
  <c r="F37" i="14"/>
  <c r="D38" s="1"/>
  <c r="K37"/>
  <c r="J37"/>
  <c r="F37" i="12"/>
  <c r="D38" s="1"/>
  <c r="K37"/>
  <c r="J37"/>
  <c r="F37" i="10"/>
  <c r="D38" s="1"/>
  <c r="K37"/>
  <c r="J37"/>
  <c r="K26" i="16"/>
  <c r="F26"/>
  <c r="D27" s="1"/>
  <c r="J26"/>
  <c r="K38" i="20" l="1"/>
  <c r="F38"/>
  <c r="D39" s="1"/>
  <c r="J38"/>
  <c r="F38" i="19"/>
  <c r="K38"/>
  <c r="J38"/>
  <c r="F39" i="18"/>
  <c r="J39"/>
  <c r="K39"/>
  <c r="K38" i="17"/>
  <c r="F38"/>
  <c r="J38"/>
  <c r="K38" i="15"/>
  <c r="J38"/>
  <c r="F38"/>
  <c r="D39" s="1"/>
  <c r="K38" i="13"/>
  <c r="J38"/>
  <c r="F38"/>
  <c r="J38" i="14"/>
  <c r="F38"/>
  <c r="D39" s="1"/>
  <c r="K38"/>
  <c r="J38" i="12"/>
  <c r="F38"/>
  <c r="K38"/>
  <c r="J38" i="10"/>
  <c r="F38"/>
  <c r="D39" s="1"/>
  <c r="K38"/>
  <c r="F27" i="16"/>
  <c r="D28" s="1"/>
  <c r="J27"/>
  <c r="K27"/>
  <c r="F39" i="20" l="1"/>
  <c r="J39"/>
  <c r="K39"/>
  <c r="F39" i="15"/>
  <c r="J39"/>
  <c r="K39"/>
  <c r="F39" i="14"/>
  <c r="K39"/>
  <c r="J39"/>
  <c r="F39" i="10"/>
  <c r="K39"/>
  <c r="J39"/>
  <c r="F28" i="16"/>
  <c r="D29" s="1"/>
  <c r="K28"/>
  <c r="J28"/>
  <c r="K29" l="1"/>
  <c r="F29"/>
  <c r="D30" s="1"/>
  <c r="J29"/>
  <c r="K30" l="1"/>
  <c r="J30"/>
  <c r="F30"/>
  <c r="D31" s="1"/>
  <c r="K31" l="1"/>
  <c r="F31"/>
  <c r="D32" s="1"/>
  <c r="J31"/>
  <c r="K32" l="1"/>
  <c r="J32"/>
  <c r="F32"/>
  <c r="D33" s="1"/>
  <c r="K33" l="1"/>
  <c r="F33"/>
  <c r="D34" s="1"/>
  <c r="J33"/>
  <c r="F34" l="1"/>
  <c r="D35" s="1"/>
  <c r="K34"/>
  <c r="J34"/>
  <c r="F35" l="1"/>
  <c r="D36" s="1"/>
  <c r="J35"/>
  <c r="K35"/>
  <c r="K36" l="1"/>
  <c r="F36"/>
  <c r="D37" s="1"/>
  <c r="J36"/>
  <c r="K37" l="1"/>
  <c r="J37"/>
  <c r="F37"/>
  <c r="D38" s="1"/>
  <c r="K38" l="1"/>
  <c r="F38"/>
  <c r="D39" s="1"/>
  <c r="J38"/>
  <c r="K39" l="1"/>
  <c r="J39"/>
  <c r="F39"/>
  <c r="E19" i="22" l="1"/>
  <c r="C19"/>
  <c r="E18"/>
  <c r="C18"/>
  <c r="E17"/>
  <c r="C17"/>
  <c r="E16"/>
  <c r="C16"/>
  <c r="E15"/>
  <c r="C15"/>
  <c r="E14"/>
  <c r="C14"/>
  <c r="E13"/>
  <c r="C13"/>
  <c r="E12"/>
  <c r="C12"/>
  <c r="E11"/>
  <c r="C11"/>
  <c r="E10"/>
  <c r="E8"/>
  <c r="C8" l="1"/>
  <c r="E4"/>
  <c r="C10" l="1"/>
  <c r="C4" l="1"/>
  <c r="D4" s="1"/>
  <c r="B10"/>
  <c r="D10"/>
  <c r="B11" l="1"/>
  <c r="F10"/>
  <c r="F11"/>
  <c r="D11"/>
  <c r="B12" l="1"/>
  <c r="D12"/>
  <c r="F12"/>
  <c r="B13" l="1"/>
  <c r="F13"/>
  <c r="D13"/>
  <c r="B14" l="1"/>
  <c r="F14"/>
  <c r="D14"/>
  <c r="B15" l="1"/>
  <c r="D15"/>
  <c r="F15"/>
  <c r="B16" l="1"/>
  <c r="F16"/>
  <c r="D16"/>
  <c r="B17" l="1"/>
  <c r="D17"/>
  <c r="F17"/>
  <c r="B18" l="1"/>
  <c r="B19"/>
  <c r="D18"/>
  <c r="D19"/>
  <c r="F19" l="1"/>
  <c r="F18"/>
  <c r="D8"/>
  <c r="F8" l="1"/>
  <c r="F4"/>
</calcChain>
</file>

<file path=xl/sharedStrings.xml><?xml version="1.0" encoding="utf-8"?>
<sst xmlns="http://schemas.openxmlformats.org/spreadsheetml/2006/main" count="695" uniqueCount="62">
  <si>
    <t>DATA</t>
  </si>
  <si>
    <t>Terça-feira</t>
  </si>
  <si>
    <t>Quarta-feira</t>
  </si>
  <si>
    <t>Quinta-feira</t>
  </si>
  <si>
    <t>Sexta-feira</t>
  </si>
  <si>
    <t>Sábado</t>
  </si>
  <si>
    <t>Domingo</t>
  </si>
  <si>
    <t>Segunda-feira</t>
  </si>
  <si>
    <t>DIA</t>
  </si>
  <si>
    <t>LUCRO</t>
  </si>
  <si>
    <t>RESULTADO MENSAL</t>
  </si>
  <si>
    <t>REALIZADO</t>
  </si>
  <si>
    <t>PLANEJADO</t>
  </si>
  <si>
    <t>SALDO FINAL</t>
  </si>
  <si>
    <t>SALDO DIÁRIO</t>
  </si>
  <si>
    <t>DEPÓSITO / RETIRADA</t>
  </si>
  <si>
    <t xml:space="preserve">PERDAS </t>
  </si>
  <si>
    <t>% REFERENTE AO SALDO</t>
  </si>
  <si>
    <t>SALDO INICIAL</t>
  </si>
  <si>
    <t>Perda máxima permitida no dia</t>
  </si>
  <si>
    <t>DEPÓSITOS E/OU RETIRADAS</t>
  </si>
  <si>
    <t>Meta de lucro por dia</t>
  </si>
  <si>
    <t>LANÇAMENTOS DIÁRIOS</t>
  </si>
  <si>
    <t>OBSERVAÇÕES</t>
  </si>
  <si>
    <t>LOTE:</t>
  </si>
  <si>
    <t>Fev</t>
  </si>
  <si>
    <t>Mar</t>
  </si>
  <si>
    <t>Abr</t>
  </si>
  <si>
    <t>Mai</t>
  </si>
  <si>
    <t>% DE LUCRO OU PREJUÍZO REFERENTE AO SALDO INICIAL</t>
  </si>
  <si>
    <t>TOTAL DE LANÇAMENTOS NO MÊS</t>
  </si>
  <si>
    <t>Jun</t>
  </si>
  <si>
    <t>Jul</t>
  </si>
  <si>
    <t>Ago</t>
  </si>
  <si>
    <t>Set</t>
  </si>
  <si>
    <t>Out</t>
  </si>
  <si>
    <t>Nov</t>
  </si>
  <si>
    <t>Dez</t>
  </si>
  <si>
    <t>Jan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</si>
  <si>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</si>
  <si>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</si>
  <si>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</si>
  <si>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</si>
  <si>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</si>
  <si>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</si>
  <si>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</si>
  <si>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</si>
  <si>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</si>
  <si>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</si>
  <si>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</si>
  <si>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</si>
  <si>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TOTAL DE LANÇAMENTOS NO ANO</t>
  </si>
  <si>
    <t>RESULTADOS ANUAIS</t>
  </si>
  <si>
    <t>Positivas</t>
  </si>
  <si>
    <t>Negativas</t>
  </si>
  <si>
    <t>Quantidade de Operações</t>
  </si>
  <si>
    <t>Operações</t>
  </si>
  <si>
    <t>TOTAL NO ANO</t>
  </si>
  <si>
    <t>% DE LUCRO OU PREJUÍZO NO ANO</t>
  </si>
  <si>
    <t>GERENCIAMENTO FINANCEIRO, APOIO À GESTÃO DE RISCO E ÍNDICE DE ACERTOS</t>
  </si>
  <si>
    <t>"Nenhum homem jamais alcançou a excelência em qualquer arte ou profissão sem ter passado pelo processo lento e doloroso de estudo e preparação"                                                         Mark Douglas</t>
  </si>
  <si>
    <t>16/05/205</t>
  </si>
</sst>
</file>

<file path=xl/styles.xml><?xml version="1.0" encoding="utf-8"?>
<styleSheet xmlns="http://schemas.openxmlformats.org/spreadsheetml/2006/main">
  <numFmts count="4">
    <numFmt numFmtId="164" formatCode="dd/mm/yy;@"/>
    <numFmt numFmtId="165" formatCode="0.0%"/>
    <numFmt numFmtId="166" formatCode="[$$-540A]#,##0.00"/>
    <numFmt numFmtId="167" formatCode="[$$-409]#,##0.00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39997558519241921"/>
        <bgColor indexed="65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0" borderId="0"/>
  </cellStyleXfs>
  <cellXfs count="1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2" borderId="8" xfId="0" applyFill="1" applyBorder="1"/>
    <xf numFmtId="0" fontId="0" fillId="0" borderId="0" xfId="0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4" fontId="0" fillId="0" borderId="0" xfId="0" applyNumberFormat="1" applyFill="1" applyBorder="1"/>
    <xf numFmtId="14" fontId="0" fillId="0" borderId="0" xfId="0" applyNumberFormat="1" applyFill="1" applyBorder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0" xfId="0" applyFill="1" applyBorder="1" applyAlignment="1"/>
    <xf numFmtId="0" fontId="0" fillId="2" borderId="6" xfId="0" applyFill="1" applyBorder="1" applyAlignment="1"/>
    <xf numFmtId="0" fontId="0" fillId="2" borderId="8" xfId="0" applyFill="1" applyBorder="1" applyAlignment="1">
      <alignment horizontal="center"/>
    </xf>
    <xf numFmtId="0" fontId="0" fillId="2" borderId="9" xfId="0" applyFill="1" applyBorder="1"/>
    <xf numFmtId="4" fontId="1" fillId="2" borderId="2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4" fontId="0" fillId="2" borderId="7" xfId="0" applyNumberForma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4" fillId="8" borderId="16" xfId="0" applyFont="1" applyFill="1" applyBorder="1" applyAlignment="1">
      <alignment horizontal="center" vertical="center"/>
    </xf>
    <xf numFmtId="10" fontId="0" fillId="7" borderId="13" xfId="0" applyNumberForma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164" fontId="2" fillId="2" borderId="13" xfId="0" applyNumberFormat="1" applyFont="1" applyFill="1" applyBorder="1" applyAlignment="1">
      <alignment horizontal="center" vertical="center"/>
    </xf>
    <xf numFmtId="10" fontId="2" fillId="5" borderId="13" xfId="0" applyNumberFormat="1" applyFont="1" applyFill="1" applyBorder="1" applyAlignment="1">
      <alignment horizontal="center" vertical="center"/>
    </xf>
    <xf numFmtId="2" fontId="0" fillId="5" borderId="12" xfId="0" applyNumberForma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 vertical="center"/>
    </xf>
    <xf numFmtId="0" fontId="0" fillId="5" borderId="1" xfId="0" applyFill="1" applyBorder="1"/>
    <xf numFmtId="4" fontId="1" fillId="2" borderId="3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4" fontId="0" fillId="2" borderId="8" xfId="0" applyNumberForma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vertical="center"/>
    </xf>
    <xf numFmtId="3" fontId="2" fillId="2" borderId="13" xfId="0" applyNumberFormat="1" applyFont="1" applyFill="1" applyBorder="1" applyAlignment="1">
      <alignment horizontal="center" vertical="center"/>
    </xf>
    <xf numFmtId="3" fontId="7" fillId="5" borderId="13" xfId="0" applyNumberFormat="1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" fillId="3" borderId="13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horizontal="center" vertical="center"/>
    </xf>
    <xf numFmtId="4" fontId="0" fillId="5" borderId="13" xfId="0" applyNumberFormat="1" applyFill="1" applyBorder="1" applyAlignment="1">
      <alignment horizontal="center" vertical="center"/>
    </xf>
    <xf numFmtId="9" fontId="0" fillId="5" borderId="13" xfId="0" applyNumberFormat="1" applyFill="1" applyBorder="1" applyAlignment="1">
      <alignment horizontal="center" vertical="center"/>
    </xf>
    <xf numFmtId="4" fontId="0" fillId="5" borderId="21" xfId="0" applyNumberFormat="1" applyFill="1" applyBorder="1" applyAlignment="1">
      <alignment horizontal="center" vertical="center"/>
    </xf>
    <xf numFmtId="0" fontId="1" fillId="5" borderId="26" xfId="0" applyFont="1" applyFill="1" applyBorder="1" applyAlignment="1">
      <alignment horizontal="center" vertical="center"/>
    </xf>
    <xf numFmtId="4" fontId="0" fillId="5" borderId="22" xfId="0" applyNumberFormat="1" applyFill="1" applyBorder="1" applyAlignment="1">
      <alignment horizontal="center" vertical="center"/>
    </xf>
    <xf numFmtId="9" fontId="0" fillId="5" borderId="22" xfId="0" applyNumberFormat="1" applyFill="1" applyBorder="1" applyAlignment="1">
      <alignment horizontal="center" vertical="center"/>
    </xf>
    <xf numFmtId="4" fontId="0" fillId="5" borderId="23" xfId="0" applyNumberFormat="1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3" fontId="0" fillId="5" borderId="13" xfId="0" applyNumberFormat="1" applyFill="1" applyBorder="1" applyAlignment="1">
      <alignment horizontal="center" vertical="center"/>
    </xf>
    <xf numFmtId="3" fontId="0" fillId="5" borderId="21" xfId="0" applyNumberFormat="1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3" fontId="0" fillId="5" borderId="22" xfId="0" applyNumberFormat="1" applyFill="1" applyBorder="1" applyAlignment="1">
      <alignment horizontal="center" vertical="center"/>
    </xf>
    <xf numFmtId="3" fontId="0" fillId="5" borderId="23" xfId="0" applyNumberFormat="1" applyFill="1" applyBorder="1" applyAlignment="1">
      <alignment horizontal="center" vertical="center"/>
    </xf>
    <xf numFmtId="3" fontId="1" fillId="3" borderId="13" xfId="0" applyNumberFormat="1" applyFont="1" applyFill="1" applyBorder="1" applyAlignment="1">
      <alignment horizontal="center" vertical="center"/>
    </xf>
    <xf numFmtId="3" fontId="1" fillId="3" borderId="21" xfId="0" applyNumberFormat="1" applyFont="1" applyFill="1" applyBorder="1" applyAlignment="1">
      <alignment horizontal="center" vertical="center"/>
    </xf>
    <xf numFmtId="0" fontId="0" fillId="3" borderId="30" xfId="0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0" fontId="0" fillId="0" borderId="31" xfId="0" applyFill="1" applyBorder="1" applyAlignment="1"/>
    <xf numFmtId="0" fontId="0" fillId="0" borderId="32" xfId="0" applyBorder="1"/>
    <xf numFmtId="0" fontId="0" fillId="0" borderId="32" xfId="0" applyFill="1" applyBorder="1" applyAlignment="1"/>
    <xf numFmtId="0" fontId="0" fillId="0" borderId="33" xfId="0" applyBorder="1"/>
    <xf numFmtId="0" fontId="0" fillId="0" borderId="34" xfId="0" applyFill="1" applyBorder="1" applyAlignment="1"/>
    <xf numFmtId="0" fontId="0" fillId="0" borderId="0" xfId="0" applyBorder="1"/>
    <xf numFmtId="0" fontId="0" fillId="0" borderId="35" xfId="0" applyBorder="1"/>
    <xf numFmtId="0" fontId="0" fillId="0" borderId="0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1" xfId="0" applyFill="1" applyBorder="1" applyAlignment="1"/>
    <xf numFmtId="0" fontId="0" fillId="0" borderId="36" xfId="0" applyBorder="1" applyAlignment="1">
      <alignment vertical="center"/>
    </xf>
    <xf numFmtId="0" fontId="0" fillId="0" borderId="36" xfId="0" applyFill="1" applyBorder="1" applyAlignment="1"/>
    <xf numFmtId="0" fontId="0" fillId="0" borderId="37" xfId="0" applyBorder="1" applyAlignment="1">
      <alignment vertical="center"/>
    </xf>
    <xf numFmtId="0" fontId="10" fillId="5" borderId="13" xfId="0" applyFont="1" applyFill="1" applyBorder="1" applyAlignment="1">
      <alignment horizontal="center" vertical="center" wrapText="1"/>
    </xf>
    <xf numFmtId="0" fontId="11" fillId="5" borderId="13" xfId="0" applyFont="1" applyFill="1" applyBorder="1" applyAlignment="1">
      <alignment horizontal="center" vertical="center" wrapText="1"/>
    </xf>
    <xf numFmtId="4" fontId="0" fillId="7" borderId="22" xfId="0" applyNumberFormat="1" applyFont="1" applyFill="1" applyBorder="1" applyAlignment="1">
      <alignment horizontal="center" vertical="center"/>
    </xf>
    <xf numFmtId="4" fontId="0" fillId="5" borderId="22" xfId="0" applyNumberFormat="1" applyFont="1" applyFill="1" applyBorder="1" applyAlignment="1">
      <alignment horizontal="center" vertical="center"/>
    </xf>
    <xf numFmtId="4" fontId="0" fillId="5" borderId="23" xfId="0" applyNumberFormat="1" applyFont="1" applyFill="1" applyBorder="1" applyAlignment="1">
      <alignment horizontal="center" vertical="center"/>
    </xf>
    <xf numFmtId="0" fontId="0" fillId="5" borderId="35" xfId="0" applyFill="1" applyBorder="1"/>
    <xf numFmtId="0" fontId="0" fillId="5" borderId="36" xfId="0" applyFill="1" applyBorder="1"/>
    <xf numFmtId="0" fontId="0" fillId="5" borderId="37" xfId="0" applyFill="1" applyBorder="1"/>
    <xf numFmtId="0" fontId="0" fillId="5" borderId="31" xfId="0" applyFill="1" applyBorder="1"/>
    <xf numFmtId="0" fontId="0" fillId="5" borderId="32" xfId="0" applyFill="1" applyBorder="1"/>
    <xf numFmtId="0" fontId="0" fillId="5" borderId="33" xfId="0" applyFill="1" applyBorder="1"/>
    <xf numFmtId="165" fontId="5" fillId="5" borderId="13" xfId="0" applyNumberFormat="1" applyFont="1" applyFill="1" applyBorder="1" applyAlignment="1">
      <alignment horizontal="center" vertical="center"/>
    </xf>
    <xf numFmtId="166" fontId="5" fillId="7" borderId="13" xfId="0" applyNumberFormat="1" applyFont="1" applyFill="1" applyBorder="1" applyAlignment="1">
      <alignment horizontal="center" vertical="center"/>
    </xf>
    <xf numFmtId="166" fontId="5" fillId="5" borderId="13" xfId="0" applyNumberFormat="1" applyFont="1" applyFill="1" applyBorder="1" applyAlignment="1">
      <alignment horizontal="center" vertical="center"/>
    </xf>
    <xf numFmtId="166" fontId="5" fillId="5" borderId="10" xfId="0" applyNumberFormat="1" applyFont="1" applyFill="1" applyBorder="1" applyAlignment="1">
      <alignment horizontal="center" vertical="center"/>
    </xf>
    <xf numFmtId="167" fontId="15" fillId="11" borderId="16" xfId="2" applyNumberFormat="1" applyBorder="1" applyAlignment="1">
      <alignment horizontal="center" vertical="center"/>
    </xf>
    <xf numFmtId="167" fontId="15" fillId="10" borderId="16" xfId="1" applyNumberFormat="1" applyBorder="1" applyAlignment="1">
      <alignment horizontal="center" vertical="center"/>
    </xf>
    <xf numFmtId="167" fontId="15" fillId="11" borderId="13" xfId="2" applyNumberFormat="1" applyBorder="1" applyAlignment="1">
      <alignment horizontal="center" vertical="center"/>
    </xf>
    <xf numFmtId="167" fontId="15" fillId="10" borderId="13" xfId="1" applyNumberFormat="1" applyBorder="1" applyAlignment="1">
      <alignment horizontal="center" vertical="center"/>
    </xf>
    <xf numFmtId="166" fontId="2" fillId="0" borderId="13" xfId="0" applyNumberFormat="1" applyFont="1" applyFill="1" applyBorder="1" applyAlignment="1">
      <alignment horizontal="center" vertical="center"/>
    </xf>
    <xf numFmtId="166" fontId="2" fillId="2" borderId="13" xfId="0" applyNumberFormat="1" applyFont="1" applyFill="1" applyBorder="1" applyAlignment="1">
      <alignment horizontal="center" vertical="center"/>
    </xf>
    <xf numFmtId="166" fontId="2" fillId="5" borderId="13" xfId="0" applyNumberFormat="1" applyFont="1" applyFill="1" applyBorder="1" applyAlignment="1">
      <alignment horizontal="center" vertical="center"/>
    </xf>
    <xf numFmtId="10" fontId="0" fillId="5" borderId="22" xfId="0" applyNumberFormat="1" applyFont="1" applyFill="1" applyBorder="1" applyAlignment="1">
      <alignment horizontal="center" vertical="center"/>
    </xf>
    <xf numFmtId="0" fontId="0" fillId="5" borderId="0" xfId="0" applyFill="1" applyBorder="1"/>
    <xf numFmtId="0" fontId="10" fillId="5" borderId="13" xfId="0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/>
    </xf>
    <xf numFmtId="4" fontId="4" fillId="6" borderId="3" xfId="0" applyNumberFormat="1" applyFont="1" applyFill="1" applyBorder="1" applyAlignment="1">
      <alignment horizontal="center" vertical="center"/>
    </xf>
    <xf numFmtId="4" fontId="4" fillId="6" borderId="4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 wrapText="1"/>
    </xf>
    <xf numFmtId="49" fontId="9" fillId="5" borderId="9" xfId="0" applyNumberFormat="1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8" fillId="5" borderId="1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/>
    </xf>
    <xf numFmtId="0" fontId="4" fillId="6" borderId="1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3" fillId="9" borderId="31" xfId="0" applyFont="1" applyFill="1" applyBorder="1" applyAlignment="1">
      <alignment horizontal="center" vertical="center" wrapText="1"/>
    </xf>
    <xf numFmtId="0" fontId="13" fillId="9" borderId="32" xfId="0" applyFont="1" applyFill="1" applyBorder="1" applyAlignment="1">
      <alignment horizontal="center" vertical="center" wrapText="1"/>
    </xf>
    <xf numFmtId="0" fontId="13" fillId="9" borderId="33" xfId="0" applyFon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10" fillId="3" borderId="24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38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center" vertical="center" wrapText="1"/>
    </xf>
  </cellXfs>
  <cellStyles count="5">
    <cellStyle name="40% - Ênfase2" xfId="1" builtinId="35"/>
    <cellStyle name="40% - Ênfase3" xfId="2" builtinId="39"/>
    <cellStyle name="60% - Ênfase4 2" xfId="3"/>
    <cellStyle name="Normal" xfId="0" builtinId="0"/>
    <cellStyle name="Normal 2" xfId="4"/>
  </cellStyles>
  <dxfs count="474"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 val="0"/>
        <i val="0"/>
        <color auto="1"/>
      </font>
      <fill>
        <patternFill patternType="solid"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FF00"/>
      </font>
      <fill>
        <patternFill patternType="solid">
          <fgColor auto="1"/>
          <bgColor rgb="FFFF0000"/>
        </patternFill>
      </fill>
    </dxf>
    <dxf>
      <font>
        <b val="0"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strike val="0"/>
        <color auto="1"/>
      </font>
      <fill>
        <patternFill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 val="0"/>
        <i val="0"/>
        <color auto="1"/>
      </font>
      <fill>
        <patternFill patternType="solid"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FF00"/>
      </font>
      <fill>
        <patternFill patternType="solid">
          <fgColor auto="1"/>
          <bgColor rgb="FFFF0000"/>
        </patternFill>
      </fill>
    </dxf>
    <dxf>
      <font>
        <b val="0"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strike val="0"/>
        <color auto="1"/>
      </font>
      <fill>
        <patternFill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</font>
    </dxf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 val="0"/>
        <i val="0"/>
        <color auto="1"/>
      </font>
      <fill>
        <patternFill patternType="solid"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FF00"/>
      </font>
      <fill>
        <patternFill patternType="solid">
          <fgColor auto="1"/>
          <bgColor rgb="FFFF0000"/>
        </patternFill>
      </fill>
    </dxf>
    <dxf>
      <font>
        <b val="0"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strike val="0"/>
        <color auto="1"/>
      </font>
      <fill>
        <patternFill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 val="0"/>
        <i val="0"/>
        <color auto="1"/>
      </font>
      <fill>
        <patternFill patternType="solid"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FF00"/>
      </font>
      <fill>
        <patternFill patternType="solid">
          <fgColor auto="1"/>
          <bgColor rgb="FFFF0000"/>
        </patternFill>
      </fill>
    </dxf>
    <dxf>
      <font>
        <b val="0"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strike val="0"/>
        <color auto="1"/>
      </font>
      <fill>
        <patternFill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</font>
    </dxf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 val="0"/>
        <i val="0"/>
        <color auto="1"/>
      </font>
      <fill>
        <patternFill patternType="solid"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FF00"/>
      </font>
      <fill>
        <patternFill patternType="solid">
          <fgColor auto="1"/>
          <bgColor rgb="FFFF0000"/>
        </patternFill>
      </fill>
    </dxf>
    <dxf>
      <font>
        <b val="0"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strike val="0"/>
        <color auto="1"/>
      </font>
      <fill>
        <patternFill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</font>
    </dxf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 val="0"/>
        <i val="0"/>
        <color auto="1"/>
      </font>
      <fill>
        <patternFill patternType="solid"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FF00"/>
      </font>
      <fill>
        <patternFill patternType="solid">
          <fgColor auto="1"/>
          <bgColor rgb="FFFF0000"/>
        </patternFill>
      </fill>
    </dxf>
    <dxf>
      <font>
        <b val="0"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strike val="0"/>
        <color auto="1"/>
      </font>
      <fill>
        <patternFill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 val="0"/>
        <i val="0"/>
        <color auto="1"/>
      </font>
      <fill>
        <patternFill patternType="solid"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FF00"/>
      </font>
      <fill>
        <patternFill patternType="solid">
          <fgColor auto="1"/>
          <bgColor rgb="FFFF0000"/>
        </patternFill>
      </fill>
    </dxf>
    <dxf>
      <font>
        <b val="0"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strike val="0"/>
        <color auto="1"/>
      </font>
      <fill>
        <patternFill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</font>
    </dxf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 val="0"/>
        <i val="0"/>
        <color auto="1"/>
      </font>
      <fill>
        <patternFill patternType="solid"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FF00"/>
      </font>
      <fill>
        <patternFill patternType="solid">
          <fgColor auto="1"/>
          <bgColor rgb="FFFF0000"/>
        </patternFill>
      </fill>
    </dxf>
    <dxf>
      <font>
        <b val="0"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strike val="0"/>
        <color auto="1"/>
      </font>
      <fill>
        <patternFill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 val="0"/>
        <i val="0"/>
        <color auto="1"/>
      </font>
      <fill>
        <patternFill patternType="solid"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FF00"/>
      </font>
      <fill>
        <patternFill patternType="solid">
          <fgColor auto="1"/>
          <bgColor rgb="FFFF0000"/>
        </patternFill>
      </fill>
    </dxf>
    <dxf>
      <font>
        <b val="0"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strike val="0"/>
        <color auto="1"/>
      </font>
      <fill>
        <patternFill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</font>
    </dxf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 val="0"/>
        <i val="0"/>
        <color auto="1"/>
      </font>
      <fill>
        <patternFill patternType="solid"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FF00"/>
      </font>
      <fill>
        <patternFill patternType="solid">
          <fgColor auto="1"/>
          <bgColor rgb="FFFF0000"/>
        </patternFill>
      </fill>
    </dxf>
    <dxf>
      <font>
        <b val="0"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strike val="0"/>
        <color auto="1"/>
      </font>
      <fill>
        <patternFill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 val="0"/>
        <i val="0"/>
        <color auto="1"/>
      </font>
      <fill>
        <patternFill patternType="solid"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FF00"/>
      </font>
      <fill>
        <patternFill patternType="solid">
          <fgColor auto="1"/>
          <bgColor rgb="FFFF0000"/>
        </patternFill>
      </fill>
    </dxf>
    <dxf>
      <font>
        <b val="0"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strike val="0"/>
        <color auto="1"/>
      </font>
      <fill>
        <patternFill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</font>
    </dxf>
    <dxf>
      <font>
        <b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b val="0"/>
        <i val="0"/>
        <color auto="1"/>
      </font>
      <fill>
        <patternFill patternType="solid"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FF00"/>
      </font>
      <fill>
        <patternFill patternType="solid">
          <fgColor auto="1"/>
          <bgColor rgb="FFFF0000"/>
        </patternFill>
      </fill>
    </dxf>
    <dxf>
      <font>
        <b val="0"/>
        <i val="0"/>
        <color rgb="FF0070C0"/>
      </font>
      <fill>
        <patternFill>
          <bgColor theme="4" tint="0.79998168889431442"/>
        </patternFill>
      </fill>
    </dxf>
    <dxf>
      <font>
        <b/>
        <i val="0"/>
        <color rgb="FF00B05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5" tint="0.79998168889431442"/>
        </patternFill>
      </fill>
    </dxf>
    <dxf>
      <font>
        <strike val="0"/>
        <color auto="1"/>
      </font>
      <fill>
        <patternFill>
          <bgColor theme="0"/>
        </patternFill>
      </fill>
    </dxf>
    <dxf>
      <font>
        <b/>
        <i val="0"/>
        <color rgb="FFFFFF00"/>
      </font>
      <fill>
        <patternFill>
          <bgColor rgb="FFFF0000"/>
        </patternFill>
      </fill>
    </dxf>
    <dxf>
      <font>
        <color rgb="FFFF0000"/>
      </font>
      <fill>
        <patternFill>
          <bgColor theme="5" tint="0.79998168889431442"/>
        </patternFill>
      </fill>
    </dxf>
    <dxf>
      <font>
        <color rgb="FF0070C0"/>
      </font>
      <fill>
        <patternFill>
          <bgColor theme="4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  <fill>
        <patternFill>
          <bgColor theme="5" tint="0.59996337778862885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</font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  <dxf>
      <font>
        <color theme="3"/>
      </font>
    </dxf>
    <dxf>
      <font>
        <color rgb="FF9C0006"/>
      </font>
      <fill>
        <patternFill>
          <bgColor rgb="FFFFC7CE"/>
        </patternFill>
      </fill>
    </dxf>
    <dxf>
      <font>
        <color theme="3"/>
      </font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FF99"/>
      <color rgb="FF4F81BD"/>
      <color rgb="FF4579B9"/>
      <color rgb="FF3C6A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JAN!$C$9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22-4C3D-8FC2-6BF364D647AE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JAN!$C$10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422-4C3D-8FC2-6BF364D647AE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JAN!$C$11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422-4C3D-8FC2-6BF364D647AE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JAN!$C$12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422-4C3D-8FC2-6BF364D647AE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JAN!$C$13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422-4C3D-8FC2-6BF364D647AE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JAN!$C$14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422-4C3D-8FC2-6BF364D647AE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JAN!$C$15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C422-4C3D-8FC2-6BF364D647AE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JAN!$C$16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C422-4C3D-8FC2-6BF364D647AE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JAN!$C$17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C422-4C3D-8FC2-6BF364D647AE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JAN!$C$18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C422-4C3D-8FC2-6BF364D647AE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JAN!$C$19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C422-4C3D-8FC2-6BF364D647AE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JAN!$C$20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C422-4C3D-8FC2-6BF364D647AE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JAN!$C$21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C422-4C3D-8FC2-6BF364D647AE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JAN!$C$22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C422-4C3D-8FC2-6BF364D647AE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JAN!$C$23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C422-4C3D-8FC2-6BF364D647AE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JAN!$C$24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C422-4C3D-8FC2-6BF364D647AE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JAN!$C$25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C422-4C3D-8FC2-6BF364D647AE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JAN!$C$26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C422-4C3D-8FC2-6BF364D647AE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JAN!$C$27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C422-4C3D-8FC2-6BF364D647AE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JAN!$C$28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C422-4C3D-8FC2-6BF364D647AE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JAN!$C$29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C422-4C3D-8FC2-6BF364D647AE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JAN!$C$30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C422-4C3D-8FC2-6BF364D647AE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JAN!$C$31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C422-4C3D-8FC2-6BF364D647AE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JAN!$C$32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C422-4C3D-8FC2-6BF364D647AE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JAN!$C$33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C422-4C3D-8FC2-6BF364D647AE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JAN!$C$34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C422-4C3D-8FC2-6BF364D647AE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JAN!$C$35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C422-4C3D-8FC2-6BF364D647AE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JAN!$C$36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C422-4C3D-8FC2-6BF364D647AE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JAN!$C$37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C422-4C3D-8FC2-6BF364D647AE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JAN!$C$38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C422-4C3D-8FC2-6BF364D647AE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JAN!$C$39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C422-4C3D-8FC2-6BF364D647AE}"/>
            </c:ext>
          </c:extLst>
        </c:ser>
        <c:gapWidth val="219"/>
        <c:axId val="119593984"/>
        <c:axId val="120460032"/>
      </c:barChart>
      <c:catAx>
        <c:axId val="119593984"/>
        <c:scaling>
          <c:orientation val="minMax"/>
        </c:scaling>
        <c:delete val="1"/>
        <c:axPos val="b"/>
        <c:majorTickMark val="none"/>
        <c:tickLblPos val="none"/>
        <c:crossAx val="120460032"/>
        <c:crosses val="autoZero"/>
        <c:auto val="1"/>
        <c:lblAlgn val="ctr"/>
        <c:lblOffset val="100"/>
      </c:catAx>
      <c:valAx>
        <c:axId val="1204600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959398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ABR!$C$9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DA-487B-B1CC-EE5EF9AFE47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ABR!$C$10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ADA-487B-B1CC-EE5EF9AFE47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ABR!$C$11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ADA-487B-B1CC-EE5EF9AFE479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ABR!$C$12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ADA-487B-B1CC-EE5EF9AFE479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ABR!$C$13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ADA-487B-B1CC-EE5EF9AFE479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ABR!$C$14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5ADA-487B-B1CC-EE5EF9AFE479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ABR!$C$15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5ADA-487B-B1CC-EE5EF9AFE479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ABR!$C$16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5ADA-487B-B1CC-EE5EF9AFE479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ABR!$C$17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5ADA-487B-B1CC-EE5EF9AFE479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ABR!$C$18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5ADA-487B-B1CC-EE5EF9AFE479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ABR!$C$19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5ADA-487B-B1CC-EE5EF9AFE479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ABR!$C$20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5ADA-487B-B1CC-EE5EF9AFE479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ABR!$C$21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5ADA-487B-B1CC-EE5EF9AFE479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ABR!$C$22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5ADA-487B-B1CC-EE5EF9AFE479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ABR!$C$23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5ADA-487B-B1CC-EE5EF9AFE479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ABR!$C$24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5ADA-487B-B1CC-EE5EF9AFE479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ABR!$C$25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5ADA-487B-B1CC-EE5EF9AFE479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ABR!$C$26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5ADA-487B-B1CC-EE5EF9AFE479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ABR!$C$27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5ADA-487B-B1CC-EE5EF9AFE479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ABR!$C$28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5ADA-487B-B1CC-EE5EF9AFE479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ABR!$C$29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5ADA-487B-B1CC-EE5EF9AFE479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ABR!$C$30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5ADA-487B-B1CC-EE5EF9AFE479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ABR!$C$31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5ADA-487B-B1CC-EE5EF9AFE479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ABR!$C$32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5ADA-487B-B1CC-EE5EF9AFE479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ABR!$C$33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5ADA-487B-B1CC-EE5EF9AFE479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ABR!$C$34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5ADA-487B-B1CC-EE5EF9AFE479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ABR!$C$35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5ADA-487B-B1CC-EE5EF9AFE479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ABR!$C$36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5ADA-487B-B1CC-EE5EF9AFE479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ABR!$C$37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5ADA-487B-B1CC-EE5EF9AFE479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ABR!$C$38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5ADA-487B-B1CC-EE5EF9AFE479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ABR!#REF!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5ADA-487B-B1CC-EE5EF9AFE479}"/>
            </c:ext>
          </c:extLst>
        </c:ser>
        <c:gapWidth val="219"/>
        <c:axId val="147949824"/>
        <c:axId val="147972096"/>
      </c:barChart>
      <c:catAx>
        <c:axId val="147949824"/>
        <c:scaling>
          <c:orientation val="minMax"/>
        </c:scaling>
        <c:delete val="1"/>
        <c:axPos val="b"/>
        <c:majorTickMark val="none"/>
        <c:tickLblPos val="none"/>
        <c:crossAx val="147972096"/>
        <c:crosses val="autoZero"/>
        <c:auto val="1"/>
        <c:lblAlgn val="ctr"/>
        <c:lblOffset val="100"/>
      </c:catAx>
      <c:valAx>
        <c:axId val="1479720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794982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ABR!$C$9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4B-48FB-91E9-A7DC59F04C3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ABR!$C$10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84B-48FB-91E9-A7DC59F04C3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ABR!$C$11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84B-48FB-91E9-A7DC59F04C32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ABR!$C$12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84B-48FB-91E9-A7DC59F04C32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ABR!$C$13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84B-48FB-91E9-A7DC59F04C32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ABR!$C$14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84B-48FB-91E9-A7DC59F04C32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ABR!$C$15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84B-48FB-91E9-A7DC59F04C32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ABR!$C$16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84B-48FB-91E9-A7DC59F04C32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ABR!$C$17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084B-48FB-91E9-A7DC59F04C32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ABR!$C$18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084B-48FB-91E9-A7DC59F04C32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ABR!$C$19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84B-48FB-91E9-A7DC59F04C32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ABR!$C$20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084B-48FB-91E9-A7DC59F04C32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ABR!$C$21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84B-48FB-91E9-A7DC59F04C32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ABR!$C$22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084B-48FB-91E9-A7DC59F04C32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ABR!$C$23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084B-48FB-91E9-A7DC59F04C32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ABR!$C$24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084B-48FB-91E9-A7DC59F04C32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ABR!$C$25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084B-48FB-91E9-A7DC59F04C32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ABR!$C$26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084B-48FB-91E9-A7DC59F04C32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ABR!$C$27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084B-48FB-91E9-A7DC59F04C32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ABR!$C$28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084B-48FB-91E9-A7DC59F04C32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ABR!$C$29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084B-48FB-91E9-A7DC59F04C32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ABR!$C$30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084B-48FB-91E9-A7DC59F04C32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ABR!$C$31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084B-48FB-91E9-A7DC59F04C32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ABR!$C$32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084B-48FB-91E9-A7DC59F04C32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ABR!$C$33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084B-48FB-91E9-A7DC59F04C32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ABR!$C$34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084B-48FB-91E9-A7DC59F04C32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ABR!$C$35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084B-48FB-91E9-A7DC59F04C32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ABR!$C$36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084B-48FB-91E9-A7DC59F04C32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ABR!$C$37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084B-48FB-91E9-A7DC59F04C32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ABR!$C$38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084B-48FB-91E9-A7DC59F04C32}"/>
            </c:ext>
          </c:extLst>
        </c:ser>
        <c:gapWidth val="219"/>
        <c:axId val="148043648"/>
        <c:axId val="148045184"/>
      </c:barChart>
      <c:catAx>
        <c:axId val="148043648"/>
        <c:scaling>
          <c:orientation val="minMax"/>
        </c:scaling>
        <c:delete val="1"/>
        <c:axPos val="b"/>
        <c:majorTickMark val="none"/>
        <c:tickLblPos val="none"/>
        <c:crossAx val="148045184"/>
        <c:crosses val="autoZero"/>
        <c:auto val="1"/>
        <c:lblAlgn val="ctr"/>
        <c:lblOffset val="100"/>
      </c:catAx>
      <c:valAx>
        <c:axId val="1480451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80436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200"/>
              <a:t>Operações</a:t>
            </a:r>
          </a:p>
        </c:rich>
      </c:tx>
      <c:layout>
        <c:manualLayout>
          <c:xMode val="edge"/>
          <c:yMode val="edge"/>
          <c:x val="0.16554982351344041"/>
          <c:y val="3.5320088300220751E-2"/>
        </c:manualLayout>
      </c:layout>
      <c:spPr>
        <a:noFill/>
        <a:ln>
          <a:noFill/>
        </a:ln>
        <a:effectLst/>
      </c:spPr>
    </c:title>
    <c:view3D>
      <c:rotX val="3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4337102957760466E-2"/>
          <c:y val="0.36605836035203143"/>
          <c:w val="0.98566308243727596"/>
          <c:h val="0.46339939051242757"/>
        </c:manualLayout>
      </c:layout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07F-403B-BB3B-25B46EA51C95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07F-403B-BB3B-25B46EA51C9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Percent val="1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ABR!$H$7:$I$7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ABR!$H$8:$I$8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07F-403B-BB3B-25B46EA51C95}"/>
            </c:ext>
          </c:extLst>
        </c:ser>
        <c:dLbls>
          <c:showPercent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8670590271769"/>
          <c:y val="0.81808175938791949"/>
          <c:w val="0.68322607606372165"/>
          <c:h val="0.1470598528125162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MAI!$C$9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69E-4109-B141-5FDCA301F1D4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MAI!$C$10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69E-4109-B141-5FDCA301F1D4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MAI!$C$11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69E-4109-B141-5FDCA301F1D4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MAI!$C$12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69E-4109-B141-5FDCA301F1D4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MAI!$C$13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69E-4109-B141-5FDCA301F1D4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MAI!$C$14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69E-4109-B141-5FDCA301F1D4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MAI!$C$15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A69E-4109-B141-5FDCA301F1D4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MAI!$C$16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A69E-4109-B141-5FDCA301F1D4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MAI!$C$17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69E-4109-B141-5FDCA301F1D4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MAI!$C$18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A69E-4109-B141-5FDCA301F1D4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MAI!$C$19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A69E-4109-B141-5FDCA301F1D4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MAI!$C$20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69E-4109-B141-5FDCA301F1D4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MAI!$C$21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A69E-4109-B141-5FDCA301F1D4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MAI!$C$22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A69E-4109-B141-5FDCA301F1D4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MAI!$C$23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A69E-4109-B141-5FDCA301F1D4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MAI!$C$24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A69E-4109-B141-5FDCA301F1D4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MAI!$C$25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A69E-4109-B141-5FDCA301F1D4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MAI!$C$26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69E-4109-B141-5FDCA301F1D4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MAI!$C$27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A69E-4109-B141-5FDCA301F1D4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MAI!$C$28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A69E-4109-B141-5FDCA301F1D4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MAI!$C$29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A69E-4109-B141-5FDCA301F1D4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MAI!$C$30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A69E-4109-B141-5FDCA301F1D4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MAI!$C$31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A69E-4109-B141-5FDCA301F1D4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MAI!$C$32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A69E-4109-B141-5FDCA301F1D4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MAI!$C$33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A69E-4109-B141-5FDCA301F1D4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MAI!$C$34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A69E-4109-B141-5FDCA301F1D4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MAI!$C$35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A69E-4109-B141-5FDCA301F1D4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MAI!$C$36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A69E-4109-B141-5FDCA301F1D4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MAI!$C$37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A69E-4109-B141-5FDCA301F1D4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MAI!$C$38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A69E-4109-B141-5FDCA301F1D4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MAI!$C$39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A69E-4109-B141-5FDCA301F1D4}"/>
            </c:ext>
          </c:extLst>
        </c:ser>
        <c:gapWidth val="219"/>
        <c:axId val="148297984"/>
        <c:axId val="148439040"/>
      </c:barChart>
      <c:catAx>
        <c:axId val="148297984"/>
        <c:scaling>
          <c:orientation val="minMax"/>
        </c:scaling>
        <c:delete val="1"/>
        <c:axPos val="b"/>
        <c:majorTickMark val="none"/>
        <c:tickLblPos val="none"/>
        <c:crossAx val="148439040"/>
        <c:crosses val="autoZero"/>
        <c:auto val="1"/>
        <c:lblAlgn val="ctr"/>
        <c:lblOffset val="100"/>
      </c:catAx>
      <c:valAx>
        <c:axId val="1484390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829798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MAI!$C$9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89B-4979-AD53-5A7C5946998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MAI!$C$10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89B-4979-AD53-5A7C59469986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MAI!$C$11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89B-4979-AD53-5A7C59469986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MAI!$C$12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89B-4979-AD53-5A7C59469986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MAI!$C$13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89B-4979-AD53-5A7C59469986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MAI!$C$14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89B-4979-AD53-5A7C59469986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MAI!$C$15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89B-4979-AD53-5A7C59469986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MAI!$C$16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89B-4979-AD53-5A7C59469986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MAI!$C$17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089B-4979-AD53-5A7C59469986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MAI!$C$18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089B-4979-AD53-5A7C59469986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MAI!$C$19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89B-4979-AD53-5A7C59469986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MAI!$C$20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089B-4979-AD53-5A7C59469986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MAI!$C$21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89B-4979-AD53-5A7C59469986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MAI!$C$22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089B-4979-AD53-5A7C59469986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MAI!$C$23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089B-4979-AD53-5A7C59469986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MAI!$C$24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089B-4979-AD53-5A7C59469986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MAI!$C$25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089B-4979-AD53-5A7C59469986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MAI!$C$26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089B-4979-AD53-5A7C59469986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MAI!$C$27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089B-4979-AD53-5A7C59469986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MAI!$C$28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089B-4979-AD53-5A7C59469986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MAI!$C$29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089B-4979-AD53-5A7C59469986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MAI!$C$30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089B-4979-AD53-5A7C59469986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MAI!$C$31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089B-4979-AD53-5A7C59469986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MAI!$C$32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089B-4979-AD53-5A7C59469986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MAI!$C$33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089B-4979-AD53-5A7C59469986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MAI!$C$34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089B-4979-AD53-5A7C59469986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MAI!$C$35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089B-4979-AD53-5A7C59469986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MAI!$C$36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089B-4979-AD53-5A7C59469986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MAI!$C$37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089B-4979-AD53-5A7C59469986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MAI!$C$38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089B-4979-AD53-5A7C59469986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MAI!$C$39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089B-4979-AD53-5A7C59469986}"/>
            </c:ext>
          </c:extLst>
        </c:ser>
        <c:gapWidth val="219"/>
        <c:axId val="148585088"/>
        <c:axId val="148603264"/>
      </c:barChart>
      <c:catAx>
        <c:axId val="148585088"/>
        <c:scaling>
          <c:orientation val="minMax"/>
        </c:scaling>
        <c:delete val="1"/>
        <c:axPos val="b"/>
        <c:majorTickMark val="none"/>
        <c:tickLblPos val="none"/>
        <c:crossAx val="148603264"/>
        <c:crosses val="autoZero"/>
        <c:auto val="1"/>
        <c:lblAlgn val="ctr"/>
        <c:lblOffset val="100"/>
      </c:catAx>
      <c:valAx>
        <c:axId val="14860326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85850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200"/>
              <a:t>Operações</a:t>
            </a:r>
          </a:p>
        </c:rich>
      </c:tx>
      <c:layout>
        <c:manualLayout>
          <c:xMode val="edge"/>
          <c:yMode val="edge"/>
          <c:x val="0.16554982351344041"/>
          <c:y val="3.5320088300220751E-2"/>
        </c:manualLayout>
      </c:layout>
      <c:spPr>
        <a:noFill/>
        <a:ln>
          <a:noFill/>
        </a:ln>
        <a:effectLst/>
      </c:spPr>
    </c:title>
    <c:view3D>
      <c:rotX val="3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4337102957760466E-2"/>
          <c:y val="0.36605836035203143"/>
          <c:w val="0.98566308243727596"/>
          <c:h val="0.46339939051242757"/>
        </c:manualLayout>
      </c:layout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0D5C-4306-AC32-D1FC74DE9A27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0D5C-4306-AC32-D1FC74DE9A2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Percent val="1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MAI!$H$7:$I$7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MAI!$H$8:$I$8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D5C-4306-AC32-D1FC74DE9A27}"/>
            </c:ext>
          </c:extLst>
        </c:ser>
        <c:dLbls>
          <c:showPercent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8670590271769"/>
          <c:y val="0.81808175938791949"/>
          <c:w val="0.68322607606372165"/>
          <c:h val="0.1470598528125162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JUN!$C$9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07-4BF5-8E0E-A933FB28EDFD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JUN!$C$10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807-4BF5-8E0E-A933FB28EDFD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JUN!$C$11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807-4BF5-8E0E-A933FB28EDFD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JUN!$C$12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807-4BF5-8E0E-A933FB28EDFD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JUN!$C$13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807-4BF5-8E0E-A933FB28EDFD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JUN!$C$14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2807-4BF5-8E0E-A933FB28EDFD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JUN!$C$15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2807-4BF5-8E0E-A933FB28EDFD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JUN!$C$16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2807-4BF5-8E0E-A933FB28EDFD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JUN!$C$17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2807-4BF5-8E0E-A933FB28EDFD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JUN!$C$18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2807-4BF5-8E0E-A933FB28EDFD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JUN!$C$19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2807-4BF5-8E0E-A933FB28EDFD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JUN!$C$20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2807-4BF5-8E0E-A933FB28EDFD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JUN!$C$21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2807-4BF5-8E0E-A933FB28EDFD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JUN!$C$22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2807-4BF5-8E0E-A933FB28EDFD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JUN!$C$23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2807-4BF5-8E0E-A933FB28EDFD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JUN!$C$24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2807-4BF5-8E0E-A933FB28EDFD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JUN!$C$25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2807-4BF5-8E0E-A933FB28EDFD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JUN!$C$26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2807-4BF5-8E0E-A933FB28EDFD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JUN!$C$27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2807-4BF5-8E0E-A933FB28EDFD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JUN!$C$28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2807-4BF5-8E0E-A933FB28EDFD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JUN!$C$29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2807-4BF5-8E0E-A933FB28EDFD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JUN!$C$30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2807-4BF5-8E0E-A933FB28EDFD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JUN!$C$31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2807-4BF5-8E0E-A933FB28EDFD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JUN!$C$32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2807-4BF5-8E0E-A933FB28EDFD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JUN!$C$33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2807-4BF5-8E0E-A933FB28EDFD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JUN!$C$34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2807-4BF5-8E0E-A933FB28EDFD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JUN!$C$35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2807-4BF5-8E0E-A933FB28EDFD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JUN!$C$36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2807-4BF5-8E0E-A933FB28EDFD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JUN!$C$37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2807-4BF5-8E0E-A933FB28EDFD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JUN!$C$38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2807-4BF5-8E0E-A933FB28EDFD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JUN!#REF!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2807-4BF5-8E0E-A933FB28EDFD}"/>
            </c:ext>
          </c:extLst>
        </c:ser>
        <c:gapWidth val="219"/>
        <c:axId val="149044224"/>
        <c:axId val="149062400"/>
      </c:barChart>
      <c:catAx>
        <c:axId val="149044224"/>
        <c:scaling>
          <c:orientation val="minMax"/>
        </c:scaling>
        <c:delete val="1"/>
        <c:axPos val="b"/>
        <c:majorTickMark val="none"/>
        <c:tickLblPos val="none"/>
        <c:crossAx val="149062400"/>
        <c:crosses val="autoZero"/>
        <c:auto val="1"/>
        <c:lblAlgn val="ctr"/>
        <c:lblOffset val="100"/>
      </c:catAx>
      <c:valAx>
        <c:axId val="1490624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904422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JUN!$C$9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D0-48CB-9A7D-7AC9C0ED78B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JUN!$C$10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4D0-48CB-9A7D-7AC9C0ED78B6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JUN!$C$11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4D0-48CB-9A7D-7AC9C0ED78B6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JUN!$C$12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4D0-48CB-9A7D-7AC9C0ED78B6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JUN!$C$13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4D0-48CB-9A7D-7AC9C0ED78B6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JUN!$C$14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84D0-48CB-9A7D-7AC9C0ED78B6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JUN!$C$15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84D0-48CB-9A7D-7AC9C0ED78B6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JUN!$C$16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84D0-48CB-9A7D-7AC9C0ED78B6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JUN!$C$17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4D0-48CB-9A7D-7AC9C0ED78B6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JUN!$C$18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84D0-48CB-9A7D-7AC9C0ED78B6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JUN!$C$19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84D0-48CB-9A7D-7AC9C0ED78B6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JUN!$C$20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84D0-48CB-9A7D-7AC9C0ED78B6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JUN!$C$21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4D0-48CB-9A7D-7AC9C0ED78B6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JUN!$C$22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84D0-48CB-9A7D-7AC9C0ED78B6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JUN!$C$23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84D0-48CB-9A7D-7AC9C0ED78B6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JUN!$C$24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84D0-48CB-9A7D-7AC9C0ED78B6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JUN!$C$25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84D0-48CB-9A7D-7AC9C0ED78B6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JUN!$C$26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84D0-48CB-9A7D-7AC9C0ED78B6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JUN!$C$27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84D0-48CB-9A7D-7AC9C0ED78B6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JUN!$C$28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84D0-48CB-9A7D-7AC9C0ED78B6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JUN!$C$29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84D0-48CB-9A7D-7AC9C0ED78B6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JUN!$C$30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84D0-48CB-9A7D-7AC9C0ED78B6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JUN!$C$31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84D0-48CB-9A7D-7AC9C0ED78B6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JUN!$C$32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84D0-48CB-9A7D-7AC9C0ED78B6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JUN!$C$33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84D0-48CB-9A7D-7AC9C0ED78B6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JUN!$C$34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84D0-48CB-9A7D-7AC9C0ED78B6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JUN!$C$35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84D0-48CB-9A7D-7AC9C0ED78B6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JUN!$C$36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84D0-48CB-9A7D-7AC9C0ED78B6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JUN!$C$37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84D0-48CB-9A7D-7AC9C0ED78B6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JUN!$C$38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84D0-48CB-9A7D-7AC9C0ED78B6}"/>
            </c:ext>
          </c:extLst>
        </c:ser>
        <c:gapWidth val="219"/>
        <c:axId val="149154432"/>
        <c:axId val="149238144"/>
      </c:barChart>
      <c:catAx>
        <c:axId val="149154432"/>
        <c:scaling>
          <c:orientation val="minMax"/>
        </c:scaling>
        <c:delete val="1"/>
        <c:axPos val="b"/>
        <c:majorTickMark val="none"/>
        <c:tickLblPos val="none"/>
        <c:crossAx val="149238144"/>
        <c:crosses val="autoZero"/>
        <c:auto val="1"/>
        <c:lblAlgn val="ctr"/>
        <c:lblOffset val="100"/>
      </c:catAx>
      <c:valAx>
        <c:axId val="1492381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91544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200"/>
              <a:t>Operações</a:t>
            </a:r>
          </a:p>
        </c:rich>
      </c:tx>
      <c:layout>
        <c:manualLayout>
          <c:xMode val="edge"/>
          <c:yMode val="edge"/>
          <c:x val="0.16554982351344041"/>
          <c:y val="3.5320088300220751E-2"/>
        </c:manualLayout>
      </c:layout>
      <c:spPr>
        <a:noFill/>
        <a:ln>
          <a:noFill/>
        </a:ln>
        <a:effectLst/>
      </c:spPr>
    </c:title>
    <c:view3D>
      <c:rotX val="3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4337102957760466E-2"/>
          <c:y val="0.36605836035203143"/>
          <c:w val="0.98566308243727596"/>
          <c:h val="0.46339939051242757"/>
        </c:manualLayout>
      </c:layout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03C-4236-8FF7-8E0827C70EA8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03C-4236-8FF7-8E0827C70EA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Percent val="1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JUN!$H$7:$I$7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JUN!$H$8:$I$8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03C-4236-8FF7-8E0827C70EA8}"/>
            </c:ext>
          </c:extLst>
        </c:ser>
        <c:dLbls>
          <c:showPercent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8670590271769"/>
          <c:y val="0.81808175938791949"/>
          <c:w val="0.68322607606372165"/>
          <c:h val="0.1470598528125162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JUL!$C$9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F2-4E27-A720-DD5B632A10C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JUL!$C$10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8F2-4E27-A720-DD5B632A10C6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JUL!$C$11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8F2-4E27-A720-DD5B632A10C6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JUL!$C$12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8F2-4E27-A720-DD5B632A10C6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JUL!$C$13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8F2-4E27-A720-DD5B632A10C6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JUL!$C$14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8F2-4E27-A720-DD5B632A10C6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JUL!$C$15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A8F2-4E27-A720-DD5B632A10C6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JUL!$C$16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A8F2-4E27-A720-DD5B632A10C6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JUL!$C$17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8F2-4E27-A720-DD5B632A10C6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JUL!$C$18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A8F2-4E27-A720-DD5B632A10C6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JUL!$C$19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A8F2-4E27-A720-DD5B632A10C6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JUL!$C$20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8F2-4E27-A720-DD5B632A10C6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JUL!$C$21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A8F2-4E27-A720-DD5B632A10C6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JUL!$C$22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A8F2-4E27-A720-DD5B632A10C6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JUL!$C$23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A8F2-4E27-A720-DD5B632A10C6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JUL!$C$24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A8F2-4E27-A720-DD5B632A10C6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JUL!$C$25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A8F2-4E27-A720-DD5B632A10C6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JUL!$C$26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8F2-4E27-A720-DD5B632A10C6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JUL!$C$27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A8F2-4E27-A720-DD5B632A10C6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JUL!$C$28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A8F2-4E27-A720-DD5B632A10C6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JUL!$C$29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A8F2-4E27-A720-DD5B632A10C6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JUL!$C$30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A8F2-4E27-A720-DD5B632A10C6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JUL!$C$31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A8F2-4E27-A720-DD5B632A10C6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JUL!$C$32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A8F2-4E27-A720-DD5B632A10C6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JUL!$C$33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A8F2-4E27-A720-DD5B632A10C6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JUL!$C$34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A8F2-4E27-A720-DD5B632A10C6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JUL!$C$35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A8F2-4E27-A720-DD5B632A10C6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JUL!$C$36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A8F2-4E27-A720-DD5B632A10C6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JUL!$C$37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A8F2-4E27-A720-DD5B632A10C6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JUL!$C$38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A8F2-4E27-A720-DD5B632A10C6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JUL!$C$39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A8F2-4E27-A720-DD5B632A10C6}"/>
            </c:ext>
          </c:extLst>
        </c:ser>
        <c:gapWidth val="219"/>
        <c:axId val="149449728"/>
        <c:axId val="149463808"/>
      </c:barChart>
      <c:catAx>
        <c:axId val="149449728"/>
        <c:scaling>
          <c:orientation val="minMax"/>
        </c:scaling>
        <c:delete val="1"/>
        <c:axPos val="b"/>
        <c:majorTickMark val="none"/>
        <c:tickLblPos val="none"/>
        <c:crossAx val="149463808"/>
        <c:crosses val="autoZero"/>
        <c:auto val="1"/>
        <c:lblAlgn val="ctr"/>
        <c:lblOffset val="100"/>
      </c:catAx>
      <c:valAx>
        <c:axId val="1494638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944972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200"/>
              <a:t>Operações</a:t>
            </a:r>
          </a:p>
        </c:rich>
      </c:tx>
      <c:layout>
        <c:manualLayout>
          <c:xMode val="edge"/>
          <c:yMode val="edge"/>
          <c:x val="0.16554982351344041"/>
          <c:y val="3.5320088300220751E-2"/>
        </c:manualLayout>
      </c:layout>
      <c:spPr>
        <a:noFill/>
        <a:ln>
          <a:noFill/>
        </a:ln>
        <a:effectLst/>
      </c:spPr>
    </c:title>
    <c:view3D>
      <c:rotX val="3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4337102957760466E-2"/>
          <c:y val="0.36605836035203143"/>
          <c:w val="0.98566308243727596"/>
          <c:h val="0.46339939051242757"/>
        </c:manualLayout>
      </c:layout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A24-459C-AD85-AA8644CCB0A0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A24-459C-AD85-AA8644CCB0A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Percent val="1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JAN!$H$7:$I$7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JAN!$H$8:$I$8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547-4DBA-8483-0CF12DD8EA48}"/>
            </c:ext>
          </c:extLst>
        </c:ser>
        <c:dLbls>
          <c:showPercent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8670590271769"/>
          <c:y val="0.81808175938791949"/>
          <c:w val="0.68322607606372165"/>
          <c:h val="0.1470598528125162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JUL!$C$9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8C9-4F7D-A6AC-E5B49E39477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JUL!$C$10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8C9-4F7D-A6AC-E5B49E39477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JUL!$C$11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8C9-4F7D-A6AC-E5B49E39477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JUL!$C$12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8C9-4F7D-A6AC-E5B49E394775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JUL!$C$13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8C9-4F7D-A6AC-E5B49E394775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JUL!$C$14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28C9-4F7D-A6AC-E5B49E394775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JUL!$C$15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28C9-4F7D-A6AC-E5B49E394775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JUL!$C$16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28C9-4F7D-A6AC-E5B49E394775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JUL!$C$17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28C9-4F7D-A6AC-E5B49E394775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JUL!$C$18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28C9-4F7D-A6AC-E5B49E394775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JUL!$C$19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28C9-4F7D-A6AC-E5B49E394775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JUL!$C$20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28C9-4F7D-A6AC-E5B49E394775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JUL!$C$21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28C9-4F7D-A6AC-E5B49E394775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JUL!$C$22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28C9-4F7D-A6AC-E5B49E394775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JUL!$C$23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28C9-4F7D-A6AC-E5B49E394775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JUL!$C$24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28C9-4F7D-A6AC-E5B49E394775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JUL!$C$25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28C9-4F7D-A6AC-E5B49E394775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JUL!$C$26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28C9-4F7D-A6AC-E5B49E394775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JUL!$C$27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28C9-4F7D-A6AC-E5B49E394775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JUL!$C$28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28C9-4F7D-A6AC-E5B49E394775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JUL!$C$29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28C9-4F7D-A6AC-E5B49E394775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JUL!$C$30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28C9-4F7D-A6AC-E5B49E394775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JUL!$C$31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28C9-4F7D-A6AC-E5B49E394775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JUL!$C$32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28C9-4F7D-A6AC-E5B49E394775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JUL!$C$33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28C9-4F7D-A6AC-E5B49E394775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JUL!$C$34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28C9-4F7D-A6AC-E5B49E394775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JUL!$C$35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28C9-4F7D-A6AC-E5B49E394775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JUL!$C$36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28C9-4F7D-A6AC-E5B49E394775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JUL!$C$37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28C9-4F7D-A6AC-E5B49E394775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JUL!$C$38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28C9-4F7D-A6AC-E5B49E394775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JUL!$C$39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28C9-4F7D-A6AC-E5B49E394775}"/>
            </c:ext>
          </c:extLst>
        </c:ser>
        <c:gapWidth val="219"/>
        <c:axId val="149552512"/>
        <c:axId val="149636224"/>
      </c:barChart>
      <c:catAx>
        <c:axId val="149552512"/>
        <c:scaling>
          <c:orientation val="minMax"/>
        </c:scaling>
        <c:delete val="1"/>
        <c:axPos val="b"/>
        <c:majorTickMark val="none"/>
        <c:tickLblPos val="none"/>
        <c:crossAx val="149636224"/>
        <c:crosses val="autoZero"/>
        <c:auto val="1"/>
        <c:lblAlgn val="ctr"/>
        <c:lblOffset val="100"/>
      </c:catAx>
      <c:valAx>
        <c:axId val="1496362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955251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200"/>
              <a:t>Operações</a:t>
            </a:r>
          </a:p>
        </c:rich>
      </c:tx>
      <c:layout>
        <c:manualLayout>
          <c:xMode val="edge"/>
          <c:yMode val="edge"/>
          <c:x val="0.16554982351344041"/>
          <c:y val="3.5320088300220751E-2"/>
        </c:manualLayout>
      </c:layout>
      <c:spPr>
        <a:noFill/>
        <a:ln>
          <a:noFill/>
        </a:ln>
        <a:effectLst/>
      </c:spPr>
    </c:title>
    <c:view3D>
      <c:rotX val="3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4337102957760466E-2"/>
          <c:y val="0.36605836035203143"/>
          <c:w val="0.98566308243727596"/>
          <c:h val="0.46339939051242757"/>
        </c:manualLayout>
      </c:layout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17D-4291-8AC3-68C60743F378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17D-4291-8AC3-68C60743F3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Percent val="1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JUL!$H$7:$I$7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JUL!$H$8:$I$8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17D-4291-8AC3-68C60743F378}"/>
            </c:ext>
          </c:extLst>
        </c:ser>
        <c:dLbls>
          <c:showPercent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8670590271769"/>
          <c:y val="0.81808175938791949"/>
          <c:w val="0.68322607606372165"/>
          <c:h val="0.1470598528125162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AGO!$C$9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EC-4B03-85D9-F075CE0D3FA7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AGO!$C$10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FEC-4B03-85D9-F075CE0D3FA7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AGO!$C$11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FEC-4B03-85D9-F075CE0D3FA7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AGO!$C$12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FEC-4B03-85D9-F075CE0D3FA7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AGO!$C$13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FEC-4B03-85D9-F075CE0D3FA7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AGO!$C$14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FEC-4B03-85D9-F075CE0D3FA7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AGO!$C$15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FEC-4B03-85D9-F075CE0D3FA7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AGO!$C$16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FEC-4B03-85D9-F075CE0D3FA7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AGO!$C$17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0FEC-4B03-85D9-F075CE0D3FA7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AGO!$C$18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0FEC-4B03-85D9-F075CE0D3FA7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AGO!$C$19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FEC-4B03-85D9-F075CE0D3FA7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AGO!$C$20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0FEC-4B03-85D9-F075CE0D3FA7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AGO!$C$21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FEC-4B03-85D9-F075CE0D3FA7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AGO!$C$22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0FEC-4B03-85D9-F075CE0D3FA7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AGO!$C$23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0FEC-4B03-85D9-F075CE0D3FA7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AGO!$C$24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0FEC-4B03-85D9-F075CE0D3FA7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AGO!$C$25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0FEC-4B03-85D9-F075CE0D3FA7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AGO!$C$26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0FEC-4B03-85D9-F075CE0D3FA7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AGO!$C$27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0FEC-4B03-85D9-F075CE0D3FA7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AGO!$C$28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0FEC-4B03-85D9-F075CE0D3FA7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AGO!$C$29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0FEC-4B03-85D9-F075CE0D3FA7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AGO!$C$30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0FEC-4B03-85D9-F075CE0D3FA7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AGO!$C$31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0FEC-4B03-85D9-F075CE0D3FA7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AGO!$C$32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0FEC-4B03-85D9-F075CE0D3FA7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AGO!$C$33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0FEC-4B03-85D9-F075CE0D3FA7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AGO!$C$34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0FEC-4B03-85D9-F075CE0D3FA7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AGO!$C$35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0FEC-4B03-85D9-F075CE0D3FA7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AGO!$C$36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0FEC-4B03-85D9-F075CE0D3FA7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AGO!$C$37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0FEC-4B03-85D9-F075CE0D3FA7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AGO!$C$38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0FEC-4B03-85D9-F075CE0D3FA7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AGO!$C$39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0FEC-4B03-85D9-F075CE0D3FA7}"/>
            </c:ext>
          </c:extLst>
        </c:ser>
        <c:gapWidth val="219"/>
        <c:axId val="149975040"/>
        <c:axId val="149976576"/>
      </c:barChart>
      <c:catAx>
        <c:axId val="149975040"/>
        <c:scaling>
          <c:orientation val="minMax"/>
        </c:scaling>
        <c:delete val="1"/>
        <c:axPos val="b"/>
        <c:majorTickMark val="none"/>
        <c:tickLblPos val="none"/>
        <c:crossAx val="149976576"/>
        <c:crosses val="autoZero"/>
        <c:auto val="1"/>
        <c:lblAlgn val="ctr"/>
        <c:lblOffset val="100"/>
      </c:catAx>
      <c:valAx>
        <c:axId val="1499765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997504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AGO!$C$9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41-4E3A-91DC-AD81436F77F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AGO!$C$10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341-4E3A-91DC-AD81436F77F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AGO!$C$11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0341-4E3A-91DC-AD81436F77F2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AGO!$C$12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0341-4E3A-91DC-AD81436F77F2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AGO!$C$13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341-4E3A-91DC-AD81436F77F2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AGO!$C$14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0341-4E3A-91DC-AD81436F77F2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AGO!$C$15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0341-4E3A-91DC-AD81436F77F2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AGO!$C$16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0341-4E3A-91DC-AD81436F77F2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AGO!$C$17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0341-4E3A-91DC-AD81436F77F2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AGO!$C$18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0341-4E3A-91DC-AD81436F77F2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AGO!$C$19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0341-4E3A-91DC-AD81436F77F2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AGO!$C$20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0341-4E3A-91DC-AD81436F77F2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AGO!$C$21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0341-4E3A-91DC-AD81436F77F2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AGO!$C$22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0341-4E3A-91DC-AD81436F77F2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AGO!$C$23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0341-4E3A-91DC-AD81436F77F2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AGO!$C$24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0341-4E3A-91DC-AD81436F77F2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AGO!$C$25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0341-4E3A-91DC-AD81436F77F2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AGO!$C$26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0341-4E3A-91DC-AD81436F77F2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AGO!$C$27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0341-4E3A-91DC-AD81436F77F2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AGO!$C$28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0341-4E3A-91DC-AD81436F77F2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AGO!$C$29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0341-4E3A-91DC-AD81436F77F2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AGO!$C$30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0341-4E3A-91DC-AD81436F77F2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AGO!$C$31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0341-4E3A-91DC-AD81436F77F2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AGO!$C$32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0341-4E3A-91DC-AD81436F77F2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AGO!$C$33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0341-4E3A-91DC-AD81436F77F2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AGO!$C$34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0341-4E3A-91DC-AD81436F77F2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AGO!$C$35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0341-4E3A-91DC-AD81436F77F2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AGO!$C$36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0341-4E3A-91DC-AD81436F77F2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AGO!$C$37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0341-4E3A-91DC-AD81436F77F2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AGO!$C$38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0341-4E3A-91DC-AD81436F77F2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AGO!$C$39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0341-4E3A-91DC-AD81436F77F2}"/>
            </c:ext>
          </c:extLst>
        </c:ser>
        <c:gapWidth val="219"/>
        <c:axId val="150069632"/>
        <c:axId val="150071168"/>
      </c:barChart>
      <c:catAx>
        <c:axId val="150069632"/>
        <c:scaling>
          <c:orientation val="minMax"/>
        </c:scaling>
        <c:delete val="1"/>
        <c:axPos val="b"/>
        <c:majorTickMark val="none"/>
        <c:tickLblPos val="none"/>
        <c:crossAx val="150071168"/>
        <c:crosses val="autoZero"/>
        <c:auto val="1"/>
        <c:lblAlgn val="ctr"/>
        <c:lblOffset val="100"/>
      </c:catAx>
      <c:valAx>
        <c:axId val="1500711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00696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200"/>
              <a:t>Operações</a:t>
            </a:r>
          </a:p>
        </c:rich>
      </c:tx>
      <c:layout>
        <c:manualLayout>
          <c:xMode val="edge"/>
          <c:yMode val="edge"/>
          <c:x val="0.16554982351344041"/>
          <c:y val="3.5320088300220751E-2"/>
        </c:manualLayout>
      </c:layout>
      <c:spPr>
        <a:noFill/>
        <a:ln>
          <a:noFill/>
        </a:ln>
        <a:effectLst/>
      </c:spPr>
    </c:title>
    <c:view3D>
      <c:rotX val="3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4337102957760466E-2"/>
          <c:y val="0.36605836035203143"/>
          <c:w val="0.98566308243727596"/>
          <c:h val="0.46339939051242757"/>
        </c:manualLayout>
      </c:layout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CA5-4B54-A470-38DEBE54DF2D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CA5-4B54-A470-38DEBE54DF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Percent val="1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AGO!$H$7:$I$7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AGO!$H$8:$I$8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CA5-4B54-A470-38DEBE54DF2D}"/>
            </c:ext>
          </c:extLst>
        </c:ser>
        <c:dLbls>
          <c:showPercent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8670590271769"/>
          <c:y val="0.81808175938791949"/>
          <c:w val="0.68322607606372165"/>
          <c:h val="0.1470598528125162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SET!$C$9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BA-420C-B405-700F614CD33B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SET!$C$10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9BA-420C-B405-700F614CD33B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SET!$C$11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9BA-420C-B405-700F614CD33B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SET!$C$12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9BA-420C-B405-700F614CD33B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SET!$C$13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9BA-420C-B405-700F614CD33B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SET!$C$14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9BA-420C-B405-700F614CD33B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SET!$C$15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39BA-420C-B405-700F614CD33B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SET!$C$16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39BA-420C-B405-700F614CD33B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SET!$C$17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39BA-420C-B405-700F614CD33B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SET!$C$18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39BA-420C-B405-700F614CD33B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SET!$C$19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39BA-420C-B405-700F614CD33B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SET!$C$20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39BA-420C-B405-700F614CD33B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SET!$C$21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39BA-420C-B405-700F614CD33B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SET!$C$22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39BA-420C-B405-700F614CD33B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SET!$C$23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39BA-420C-B405-700F614CD33B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SET!$C$24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39BA-420C-B405-700F614CD33B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SET!$C$25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39BA-420C-B405-700F614CD33B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SET!$C$26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39BA-420C-B405-700F614CD33B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SET!$C$27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39BA-420C-B405-700F614CD33B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SET!$C$28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39BA-420C-B405-700F614CD33B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SET!$C$29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39BA-420C-B405-700F614CD33B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SET!$C$30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39BA-420C-B405-700F614CD33B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SET!$C$31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39BA-420C-B405-700F614CD33B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SET!$C$32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39BA-420C-B405-700F614CD33B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SET!$C$33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39BA-420C-B405-700F614CD33B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SET!$C$34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39BA-420C-B405-700F614CD33B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SET!$C$35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39BA-420C-B405-700F614CD33B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SET!$C$36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39BA-420C-B405-700F614CD33B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SET!$C$37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39BA-420C-B405-700F614CD33B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SET!$C$38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39BA-420C-B405-700F614CD33B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SET!#REF!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39BA-420C-B405-700F614CD33B}"/>
            </c:ext>
          </c:extLst>
        </c:ser>
        <c:gapWidth val="219"/>
        <c:axId val="150237952"/>
        <c:axId val="150239488"/>
      </c:barChart>
      <c:catAx>
        <c:axId val="150237952"/>
        <c:scaling>
          <c:orientation val="minMax"/>
        </c:scaling>
        <c:delete val="1"/>
        <c:axPos val="b"/>
        <c:majorTickMark val="none"/>
        <c:tickLblPos val="none"/>
        <c:crossAx val="150239488"/>
        <c:crosses val="autoZero"/>
        <c:auto val="1"/>
        <c:lblAlgn val="ctr"/>
        <c:lblOffset val="100"/>
      </c:catAx>
      <c:valAx>
        <c:axId val="1502394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023795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SET!$C$9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5FB-4ACA-B209-72B1ACBCFFA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SET!$C$10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5FB-4ACA-B209-72B1ACBCFFA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SET!$C$11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5FB-4ACA-B209-72B1ACBCFFA9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SET!$C$12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5FB-4ACA-B209-72B1ACBCFFA9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SET!$C$13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5FB-4ACA-B209-72B1ACBCFFA9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SET!$C$14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5FB-4ACA-B209-72B1ACBCFFA9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SET!$C$15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65FB-4ACA-B209-72B1ACBCFFA9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SET!$C$16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5FB-4ACA-B209-72B1ACBCFFA9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SET!$C$17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5FB-4ACA-B209-72B1ACBCFFA9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SET!$C$18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65FB-4ACA-B209-72B1ACBCFFA9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SET!$C$19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5FB-4ACA-B209-72B1ACBCFFA9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SET!$C$20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65FB-4ACA-B209-72B1ACBCFFA9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SET!$C$21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65FB-4ACA-B209-72B1ACBCFFA9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SET!$C$22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65FB-4ACA-B209-72B1ACBCFFA9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SET!$C$23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65FB-4ACA-B209-72B1ACBCFFA9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SET!$C$24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65FB-4ACA-B209-72B1ACBCFFA9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SET!$C$25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65FB-4ACA-B209-72B1ACBCFFA9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SET!$C$26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65FB-4ACA-B209-72B1ACBCFFA9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SET!$C$27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65FB-4ACA-B209-72B1ACBCFFA9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SET!$C$28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65FB-4ACA-B209-72B1ACBCFFA9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SET!$C$29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65FB-4ACA-B209-72B1ACBCFFA9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SET!$C$30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65FB-4ACA-B209-72B1ACBCFFA9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SET!$C$31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65FB-4ACA-B209-72B1ACBCFFA9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SET!$C$32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65FB-4ACA-B209-72B1ACBCFFA9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SET!$C$33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65FB-4ACA-B209-72B1ACBCFFA9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SET!$C$34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65FB-4ACA-B209-72B1ACBCFFA9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SET!$C$35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65FB-4ACA-B209-72B1ACBCFFA9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SET!$C$36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65FB-4ACA-B209-72B1ACBCFFA9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SET!$C$37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65FB-4ACA-B209-72B1ACBCFFA9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SET!$C$38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65FB-4ACA-B209-72B1ACBCFFA9}"/>
            </c:ext>
          </c:extLst>
        </c:ser>
        <c:gapWidth val="219"/>
        <c:axId val="150548864"/>
        <c:axId val="150550400"/>
      </c:barChart>
      <c:catAx>
        <c:axId val="150548864"/>
        <c:scaling>
          <c:orientation val="minMax"/>
        </c:scaling>
        <c:delete val="1"/>
        <c:axPos val="b"/>
        <c:majorTickMark val="none"/>
        <c:tickLblPos val="none"/>
        <c:crossAx val="150550400"/>
        <c:crosses val="autoZero"/>
        <c:auto val="1"/>
        <c:lblAlgn val="ctr"/>
        <c:lblOffset val="100"/>
      </c:catAx>
      <c:valAx>
        <c:axId val="15055040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054886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200"/>
              <a:t>Operações</a:t>
            </a:r>
          </a:p>
        </c:rich>
      </c:tx>
      <c:layout>
        <c:manualLayout>
          <c:xMode val="edge"/>
          <c:yMode val="edge"/>
          <c:x val="0.16554982351344041"/>
          <c:y val="3.5320088300220751E-2"/>
        </c:manualLayout>
      </c:layout>
      <c:spPr>
        <a:noFill/>
        <a:ln>
          <a:noFill/>
        </a:ln>
        <a:effectLst/>
      </c:spPr>
    </c:title>
    <c:view3D>
      <c:rotX val="3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4337102957760466E-2"/>
          <c:y val="0.36605836035203143"/>
          <c:w val="0.98566308243727596"/>
          <c:h val="0.46339939051242757"/>
        </c:manualLayout>
      </c:layout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011-41A6-AF83-108F9FD9128D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011-41A6-AF83-108F9FD9128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Percent val="1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SET!$H$7:$I$7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SET!$H$8:$I$8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011-41A6-AF83-108F9FD9128D}"/>
            </c:ext>
          </c:extLst>
        </c:ser>
        <c:dLbls>
          <c:showPercent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8670590271769"/>
          <c:y val="0.81808175938791949"/>
          <c:w val="0.68322607606372165"/>
          <c:h val="0.1470598528125162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OUT!$C$9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2D2-4366-A1A1-76EFEAE30E7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OUT!$C$10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2D2-4366-A1A1-76EFEAE30E7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OUT!$C$11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2D2-4366-A1A1-76EFEAE30E79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OUT!$C$12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2D2-4366-A1A1-76EFEAE30E79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OUT!$C$13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2D2-4366-A1A1-76EFEAE30E79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OUT!$C$14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42D2-4366-A1A1-76EFEAE30E79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OUT!$C$15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42D2-4366-A1A1-76EFEAE30E79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OUT!$C$16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42D2-4366-A1A1-76EFEAE30E79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OUT!$C$17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42D2-4366-A1A1-76EFEAE30E79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OUT!$C$18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42D2-4366-A1A1-76EFEAE30E79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OUT!$C$19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2D2-4366-A1A1-76EFEAE30E79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OUT!$C$20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42D2-4366-A1A1-76EFEAE30E79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OUT!$C$21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42D2-4366-A1A1-76EFEAE30E79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OUT!$C$22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42D2-4366-A1A1-76EFEAE30E79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OUT!$C$23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42D2-4366-A1A1-76EFEAE30E79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OUT!$C$24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42D2-4366-A1A1-76EFEAE30E79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OUT!$C$25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42D2-4366-A1A1-76EFEAE30E79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OUT!$C$26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42D2-4366-A1A1-76EFEAE30E79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OUT!$C$27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42D2-4366-A1A1-76EFEAE30E79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OUT!$C$28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42D2-4366-A1A1-76EFEAE30E79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OUT!$C$29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42D2-4366-A1A1-76EFEAE30E79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OUT!$C$30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42D2-4366-A1A1-76EFEAE30E79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OUT!$C$31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42D2-4366-A1A1-76EFEAE30E79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OUT!$C$32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42D2-4366-A1A1-76EFEAE30E79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OUT!$C$33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42D2-4366-A1A1-76EFEAE30E79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OUT!$C$34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42D2-4366-A1A1-76EFEAE30E79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OUT!$C$35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42D2-4366-A1A1-76EFEAE30E79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OUT!$C$36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42D2-4366-A1A1-76EFEAE30E79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OUT!$C$37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42D2-4366-A1A1-76EFEAE30E79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OUT!$C$38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42D2-4366-A1A1-76EFEAE30E79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OUT!$C$39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42D2-4366-A1A1-76EFEAE30E79}"/>
            </c:ext>
          </c:extLst>
        </c:ser>
        <c:gapWidth val="219"/>
        <c:axId val="150807296"/>
        <c:axId val="150808832"/>
      </c:barChart>
      <c:catAx>
        <c:axId val="150807296"/>
        <c:scaling>
          <c:orientation val="minMax"/>
        </c:scaling>
        <c:delete val="1"/>
        <c:axPos val="b"/>
        <c:majorTickMark val="none"/>
        <c:tickLblPos val="none"/>
        <c:crossAx val="150808832"/>
        <c:crosses val="autoZero"/>
        <c:auto val="1"/>
        <c:lblAlgn val="ctr"/>
        <c:lblOffset val="100"/>
      </c:catAx>
      <c:valAx>
        <c:axId val="1508088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080729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OUT!$C$9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2DA-45A5-AF8E-27CEC1542C76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OUT!$C$10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2DA-45A5-AF8E-27CEC1542C76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OUT!$C$11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2DA-45A5-AF8E-27CEC1542C76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OUT!$C$12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2DA-45A5-AF8E-27CEC1542C76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OUT!$C$13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2DA-45A5-AF8E-27CEC1542C76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OUT!$C$14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82DA-45A5-AF8E-27CEC1542C76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OUT!$C$15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82DA-45A5-AF8E-27CEC1542C76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OUT!$C$16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82DA-45A5-AF8E-27CEC1542C76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OUT!$C$17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82DA-45A5-AF8E-27CEC1542C76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OUT!$C$18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82DA-45A5-AF8E-27CEC1542C76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OUT!$C$19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82DA-45A5-AF8E-27CEC1542C76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OUT!$C$20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82DA-45A5-AF8E-27CEC1542C76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OUT!$C$21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82DA-45A5-AF8E-27CEC1542C76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OUT!$C$22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82DA-45A5-AF8E-27CEC1542C76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OUT!$C$23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82DA-45A5-AF8E-27CEC1542C76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OUT!$C$24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82DA-45A5-AF8E-27CEC1542C76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OUT!$C$25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82DA-45A5-AF8E-27CEC1542C76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OUT!$C$26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82DA-45A5-AF8E-27CEC1542C76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OUT!$C$27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82DA-45A5-AF8E-27CEC1542C76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OUT!$C$28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82DA-45A5-AF8E-27CEC1542C76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OUT!$C$29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82DA-45A5-AF8E-27CEC1542C76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OUT!$C$30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82DA-45A5-AF8E-27CEC1542C76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OUT!$C$31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82DA-45A5-AF8E-27CEC1542C76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OUT!$C$32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82DA-45A5-AF8E-27CEC1542C76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OUT!$C$33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82DA-45A5-AF8E-27CEC1542C76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OUT!$C$34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82DA-45A5-AF8E-27CEC1542C76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OUT!$C$35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82DA-45A5-AF8E-27CEC1542C76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OUT!$C$36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82DA-45A5-AF8E-27CEC1542C76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OUT!$C$37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82DA-45A5-AF8E-27CEC1542C76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OUT!$C$38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82DA-45A5-AF8E-27CEC1542C76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OUT!$C$39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82DA-45A5-AF8E-27CEC1542C76}"/>
            </c:ext>
          </c:extLst>
        </c:ser>
        <c:gapWidth val="219"/>
        <c:axId val="150971520"/>
        <c:axId val="150973056"/>
      </c:barChart>
      <c:catAx>
        <c:axId val="150971520"/>
        <c:scaling>
          <c:orientation val="minMax"/>
        </c:scaling>
        <c:delete val="1"/>
        <c:axPos val="b"/>
        <c:majorTickMark val="none"/>
        <c:tickLblPos val="none"/>
        <c:crossAx val="150973056"/>
        <c:crosses val="autoZero"/>
        <c:auto val="1"/>
        <c:lblAlgn val="ctr"/>
        <c:lblOffset val="100"/>
      </c:catAx>
      <c:valAx>
        <c:axId val="1509730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097152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FEV!$C$9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29-4156-88BC-5AF5DDCEB778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FEV!$C$10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29-4156-88BC-5AF5DDCEB778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FEV!$C$11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E29-4156-88BC-5AF5DDCEB778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FEV!$C$12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E29-4156-88BC-5AF5DDCEB778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FEV!$C$13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E29-4156-88BC-5AF5DDCEB778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FEV!$C$14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E29-4156-88BC-5AF5DDCEB778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FEV!$C$15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E29-4156-88BC-5AF5DDCEB778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FEV!$C$16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1E29-4156-88BC-5AF5DDCEB778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FEV!$C$17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E29-4156-88BC-5AF5DDCEB778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FEV!$C$18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1E29-4156-88BC-5AF5DDCEB778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FEV!$C$19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1E29-4156-88BC-5AF5DDCEB778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FEV!$C$20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1E29-4156-88BC-5AF5DDCEB778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FEV!$C$21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1E29-4156-88BC-5AF5DDCEB778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FEV!$C$22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1E29-4156-88BC-5AF5DDCEB778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FEV!$C$23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1E29-4156-88BC-5AF5DDCEB778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FEV!$C$24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1E29-4156-88BC-5AF5DDCEB778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FEV!$C$25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1E29-4156-88BC-5AF5DDCEB778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FEV!$C$26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1E29-4156-88BC-5AF5DDCEB778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FEV!$C$27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1E29-4156-88BC-5AF5DDCEB778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FEV!$C$28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1E29-4156-88BC-5AF5DDCEB778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FEV!$C$29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1E29-4156-88BC-5AF5DDCEB778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FEV!$C$30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1E29-4156-88BC-5AF5DDCEB778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FEV!$C$31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1E29-4156-88BC-5AF5DDCEB778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FEV!$C$32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1E29-4156-88BC-5AF5DDCEB778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FEV!$C$33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1E29-4156-88BC-5AF5DDCEB778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FEV!$C$34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1E29-4156-88BC-5AF5DDCEB778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FEV!$C$35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1E29-4156-88BC-5AF5DDCEB778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FEV!$C$36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1E29-4156-88BC-5AF5DDCEB778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FEV!#REF!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1E29-4156-88BC-5AF5DDCEB778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FEV!#REF!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1E29-4156-88BC-5AF5DDCEB778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FEV!#REF!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1E29-4156-88BC-5AF5DDCEB778}"/>
            </c:ext>
          </c:extLst>
        </c:ser>
        <c:gapWidth val="219"/>
        <c:axId val="147079168"/>
        <c:axId val="147080704"/>
      </c:barChart>
      <c:catAx>
        <c:axId val="147079168"/>
        <c:scaling>
          <c:orientation val="minMax"/>
        </c:scaling>
        <c:delete val="1"/>
        <c:axPos val="b"/>
        <c:majorTickMark val="none"/>
        <c:tickLblPos val="none"/>
        <c:crossAx val="147080704"/>
        <c:crosses val="autoZero"/>
        <c:auto val="1"/>
        <c:lblAlgn val="ctr"/>
        <c:lblOffset val="100"/>
      </c:catAx>
      <c:valAx>
        <c:axId val="1470807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707916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200"/>
              <a:t>Operações</a:t>
            </a:r>
          </a:p>
        </c:rich>
      </c:tx>
      <c:layout>
        <c:manualLayout>
          <c:xMode val="edge"/>
          <c:yMode val="edge"/>
          <c:x val="0.16554982351344041"/>
          <c:y val="3.5320088300220751E-2"/>
        </c:manualLayout>
      </c:layout>
      <c:spPr>
        <a:noFill/>
        <a:ln>
          <a:noFill/>
        </a:ln>
        <a:effectLst/>
      </c:spPr>
    </c:title>
    <c:view3D>
      <c:rotX val="3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4337102957760466E-2"/>
          <c:y val="0.36605836035203143"/>
          <c:w val="0.98566308243727596"/>
          <c:h val="0.46339939051242757"/>
        </c:manualLayout>
      </c:layout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D79B-404C-8F16-39DB3D5B1F44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D79B-404C-8F16-39DB3D5B1F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Percent val="1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OUT!$H$7:$I$7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OUT!$H$8:$I$8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D79B-404C-8F16-39DB3D5B1F44}"/>
            </c:ext>
          </c:extLst>
        </c:ser>
        <c:dLbls>
          <c:showPercent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8670590271769"/>
          <c:y val="0.81808175938791949"/>
          <c:w val="0.68322607606372165"/>
          <c:h val="0.1470598528125162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NOV!$C$9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BB5-4EAE-8D46-A731E06283F3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NOV!$C$10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BB5-4EAE-8D46-A731E06283F3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NOV!$C$11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BB5-4EAE-8D46-A731E06283F3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NOV!$C$12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BB5-4EAE-8D46-A731E06283F3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NOV!$C$13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BB5-4EAE-8D46-A731E06283F3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NOV!$C$14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BB5-4EAE-8D46-A731E06283F3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NOV!$C$15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6BB5-4EAE-8D46-A731E06283F3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NOV!$C$16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6BB5-4EAE-8D46-A731E06283F3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NOV!$C$17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6BB5-4EAE-8D46-A731E06283F3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NOV!$C$18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6BB5-4EAE-8D46-A731E06283F3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NOV!$C$19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6BB5-4EAE-8D46-A731E06283F3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NOV!$C$20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6BB5-4EAE-8D46-A731E06283F3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NOV!$C$21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6BB5-4EAE-8D46-A731E06283F3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NOV!$C$22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6BB5-4EAE-8D46-A731E06283F3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NOV!$C$23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6BB5-4EAE-8D46-A731E06283F3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NOV!$C$24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6BB5-4EAE-8D46-A731E06283F3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NOV!$C$25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6BB5-4EAE-8D46-A731E06283F3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NOV!$C$26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6BB5-4EAE-8D46-A731E06283F3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NOV!$C$27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6BB5-4EAE-8D46-A731E06283F3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NOV!$C$28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6BB5-4EAE-8D46-A731E06283F3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NOV!$C$29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6BB5-4EAE-8D46-A731E06283F3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NOV!$C$30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6BB5-4EAE-8D46-A731E06283F3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NOV!$C$31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6BB5-4EAE-8D46-A731E06283F3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NOV!$C$32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6BB5-4EAE-8D46-A731E06283F3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NOV!$C$33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6BB5-4EAE-8D46-A731E06283F3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NOV!$C$34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6BB5-4EAE-8D46-A731E06283F3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NOV!$C$35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6BB5-4EAE-8D46-A731E06283F3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NOV!$C$36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6BB5-4EAE-8D46-A731E06283F3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NOV!$C$37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6BB5-4EAE-8D46-A731E06283F3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NOV!$C$38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6BB5-4EAE-8D46-A731E06283F3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NOV!#REF!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6BB5-4EAE-8D46-A731E06283F3}"/>
            </c:ext>
          </c:extLst>
        </c:ser>
        <c:gapWidth val="219"/>
        <c:axId val="151275008"/>
        <c:axId val="151276544"/>
      </c:barChart>
      <c:catAx>
        <c:axId val="151275008"/>
        <c:scaling>
          <c:orientation val="minMax"/>
        </c:scaling>
        <c:delete val="1"/>
        <c:axPos val="b"/>
        <c:majorTickMark val="none"/>
        <c:tickLblPos val="none"/>
        <c:crossAx val="151276544"/>
        <c:crosses val="autoZero"/>
        <c:auto val="1"/>
        <c:lblAlgn val="ctr"/>
        <c:lblOffset val="100"/>
      </c:catAx>
      <c:valAx>
        <c:axId val="1512765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127500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NOV!$C$9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B1-4520-AC96-7859023D49A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NOV!$C$10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3B1-4520-AC96-7859023D49A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NOV!$C$11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73B1-4520-AC96-7859023D49A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NOV!$C$12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73B1-4520-AC96-7859023D49A5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NOV!$C$13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3B1-4520-AC96-7859023D49A5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NOV!$C$14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73B1-4520-AC96-7859023D49A5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NOV!$C$15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73B1-4520-AC96-7859023D49A5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NOV!$C$16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73B1-4520-AC96-7859023D49A5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NOV!$C$17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3B1-4520-AC96-7859023D49A5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NOV!$C$18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73B1-4520-AC96-7859023D49A5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NOV!$C$19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73B1-4520-AC96-7859023D49A5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NOV!$C$20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73B1-4520-AC96-7859023D49A5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NOV!$C$21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73B1-4520-AC96-7859023D49A5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NOV!$C$22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73B1-4520-AC96-7859023D49A5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NOV!$C$23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73B1-4520-AC96-7859023D49A5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NOV!$C$24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73B1-4520-AC96-7859023D49A5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NOV!$C$25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73B1-4520-AC96-7859023D49A5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NOV!$C$26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73B1-4520-AC96-7859023D49A5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NOV!$C$27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73B1-4520-AC96-7859023D49A5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NOV!$C$28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73B1-4520-AC96-7859023D49A5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NOV!$C$29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73B1-4520-AC96-7859023D49A5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NOV!$C$30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73B1-4520-AC96-7859023D49A5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NOV!$C$31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73B1-4520-AC96-7859023D49A5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NOV!$C$32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73B1-4520-AC96-7859023D49A5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NOV!$C$33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73B1-4520-AC96-7859023D49A5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NOV!$C$34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73B1-4520-AC96-7859023D49A5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NOV!$C$35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73B1-4520-AC96-7859023D49A5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NOV!$C$36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73B1-4520-AC96-7859023D49A5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NOV!$C$37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73B1-4520-AC96-7859023D49A5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NOV!$C$38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73B1-4520-AC96-7859023D49A5}"/>
            </c:ext>
          </c:extLst>
        </c:ser>
        <c:gapWidth val="219"/>
        <c:axId val="151368832"/>
        <c:axId val="151370368"/>
      </c:barChart>
      <c:catAx>
        <c:axId val="151368832"/>
        <c:scaling>
          <c:orientation val="minMax"/>
        </c:scaling>
        <c:delete val="1"/>
        <c:axPos val="b"/>
        <c:majorTickMark val="none"/>
        <c:tickLblPos val="none"/>
        <c:crossAx val="151370368"/>
        <c:crosses val="autoZero"/>
        <c:auto val="1"/>
        <c:lblAlgn val="ctr"/>
        <c:lblOffset val="100"/>
      </c:catAx>
      <c:valAx>
        <c:axId val="1513703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13688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200"/>
              <a:t>Operações</a:t>
            </a:r>
          </a:p>
        </c:rich>
      </c:tx>
      <c:layout>
        <c:manualLayout>
          <c:xMode val="edge"/>
          <c:yMode val="edge"/>
          <c:x val="0.16554982351344041"/>
          <c:y val="3.5320088300220751E-2"/>
        </c:manualLayout>
      </c:layout>
      <c:spPr>
        <a:noFill/>
        <a:ln>
          <a:noFill/>
        </a:ln>
        <a:effectLst/>
      </c:spPr>
    </c:title>
    <c:view3D>
      <c:rotX val="3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4337102957760466E-2"/>
          <c:y val="0.36605836035203143"/>
          <c:w val="0.98566308243727596"/>
          <c:h val="0.46339939051242757"/>
        </c:manualLayout>
      </c:layout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223-4A00-B568-F3B69588117C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223-4A00-B568-F3B6958811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Percent val="1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NOV!$H$7:$I$7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NOV!$H$8:$I$8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223-4A00-B568-F3B69588117C}"/>
            </c:ext>
          </c:extLst>
        </c:ser>
        <c:dLbls>
          <c:showPercent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8670590271769"/>
          <c:y val="0.81808175938791949"/>
          <c:w val="0.68322607606372165"/>
          <c:h val="0.1470598528125162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DEZ!$C$9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EC-4795-91E9-659654E116A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DEZ!$C$10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5EC-4795-91E9-659654E116A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DEZ!$C$11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95EC-4795-91E9-659654E116A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DEZ!$C$12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5EC-4795-91E9-659654E116A0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DEZ!$C$13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5EC-4795-91E9-659654E116A0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DEZ!$C$14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95EC-4795-91E9-659654E116A0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DEZ!$C$15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95EC-4795-91E9-659654E116A0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DEZ!$C$16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95EC-4795-91E9-659654E116A0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DEZ!$C$17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5EC-4795-91E9-659654E116A0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DEZ!$C$18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95EC-4795-91E9-659654E116A0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DEZ!$C$19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95EC-4795-91E9-659654E116A0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DEZ!$C$20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95EC-4795-91E9-659654E116A0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DEZ!$C$21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95EC-4795-91E9-659654E116A0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DEZ!$C$22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95EC-4795-91E9-659654E116A0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DEZ!$C$23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95EC-4795-91E9-659654E116A0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DEZ!$C$24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95EC-4795-91E9-659654E116A0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DEZ!$C$25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95EC-4795-91E9-659654E116A0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DEZ!$C$26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95EC-4795-91E9-659654E116A0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DEZ!$C$27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95EC-4795-91E9-659654E116A0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DEZ!$C$28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95EC-4795-91E9-659654E116A0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DEZ!$C$29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95EC-4795-91E9-659654E116A0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DEZ!$C$30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95EC-4795-91E9-659654E116A0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DEZ!$C$31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95EC-4795-91E9-659654E116A0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DEZ!$C$32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95EC-4795-91E9-659654E116A0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DEZ!$C$33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95EC-4795-91E9-659654E116A0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DEZ!$C$34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95EC-4795-91E9-659654E116A0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DEZ!$C$35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95EC-4795-91E9-659654E116A0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DEZ!$C$36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95EC-4795-91E9-659654E116A0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DEZ!$C$37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95EC-4795-91E9-659654E116A0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DEZ!$C$38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95EC-4795-91E9-659654E116A0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DEZ!$C$39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95EC-4795-91E9-659654E116A0}"/>
            </c:ext>
          </c:extLst>
        </c:ser>
        <c:gapWidth val="219"/>
        <c:axId val="151643648"/>
        <c:axId val="151645184"/>
      </c:barChart>
      <c:catAx>
        <c:axId val="151643648"/>
        <c:scaling>
          <c:orientation val="minMax"/>
        </c:scaling>
        <c:delete val="1"/>
        <c:axPos val="b"/>
        <c:majorTickMark val="none"/>
        <c:tickLblPos val="none"/>
        <c:crossAx val="151645184"/>
        <c:crosses val="autoZero"/>
        <c:auto val="1"/>
        <c:lblAlgn val="ctr"/>
        <c:lblOffset val="100"/>
      </c:catAx>
      <c:valAx>
        <c:axId val="15164518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16436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DEZ!$C$9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E74-48E6-8174-7712E1A66342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DEZ!$C$10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E74-48E6-8174-7712E1A66342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DEZ!$C$11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E74-48E6-8174-7712E1A66342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DEZ!$C$12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E74-48E6-8174-7712E1A66342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DEZ!$C$13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E74-48E6-8174-7712E1A66342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DEZ!$C$14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AE74-48E6-8174-7712E1A66342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DEZ!$C$15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AE74-48E6-8174-7712E1A66342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DEZ!$C$16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AE74-48E6-8174-7712E1A66342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DEZ!$C$17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AE74-48E6-8174-7712E1A66342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DEZ!$C$18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AE74-48E6-8174-7712E1A66342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DEZ!$C$19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AE74-48E6-8174-7712E1A66342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DEZ!$C$20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AE74-48E6-8174-7712E1A66342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DEZ!$C$21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AE74-48E6-8174-7712E1A66342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DEZ!$C$22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AE74-48E6-8174-7712E1A66342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DEZ!$C$23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AE74-48E6-8174-7712E1A66342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DEZ!$C$24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AE74-48E6-8174-7712E1A66342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DEZ!$C$25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AE74-48E6-8174-7712E1A66342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DEZ!$C$26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AE74-48E6-8174-7712E1A66342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DEZ!$C$27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AE74-48E6-8174-7712E1A66342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DEZ!$C$28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AE74-48E6-8174-7712E1A66342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DEZ!$C$29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AE74-48E6-8174-7712E1A66342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DEZ!$C$30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AE74-48E6-8174-7712E1A66342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DEZ!$C$31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AE74-48E6-8174-7712E1A66342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DEZ!$C$32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AE74-48E6-8174-7712E1A66342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DEZ!$C$33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AE74-48E6-8174-7712E1A66342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DEZ!$C$34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AE74-48E6-8174-7712E1A66342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DEZ!$C$35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AE74-48E6-8174-7712E1A66342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DEZ!$C$36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AE74-48E6-8174-7712E1A66342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DEZ!$C$37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AE74-48E6-8174-7712E1A66342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DEZ!$C$38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AE74-48E6-8174-7712E1A66342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DEZ!$C$39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AE74-48E6-8174-7712E1A66342}"/>
            </c:ext>
          </c:extLst>
        </c:ser>
        <c:gapWidth val="219"/>
        <c:axId val="151877504"/>
        <c:axId val="151879040"/>
      </c:barChart>
      <c:catAx>
        <c:axId val="151877504"/>
        <c:scaling>
          <c:orientation val="minMax"/>
        </c:scaling>
        <c:delete val="1"/>
        <c:axPos val="b"/>
        <c:majorTickMark val="none"/>
        <c:tickLblPos val="none"/>
        <c:crossAx val="151879040"/>
        <c:crosses val="autoZero"/>
        <c:auto val="1"/>
        <c:lblAlgn val="ctr"/>
        <c:lblOffset val="100"/>
      </c:catAx>
      <c:valAx>
        <c:axId val="15187904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18775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200"/>
              <a:t>Operações</a:t>
            </a:r>
          </a:p>
        </c:rich>
      </c:tx>
      <c:layout>
        <c:manualLayout>
          <c:xMode val="edge"/>
          <c:yMode val="edge"/>
          <c:x val="0.16554982351344041"/>
          <c:y val="3.5320088300220751E-2"/>
        </c:manualLayout>
      </c:layout>
      <c:spPr>
        <a:noFill/>
        <a:ln>
          <a:noFill/>
        </a:ln>
        <a:effectLst/>
      </c:spPr>
    </c:title>
    <c:view3D>
      <c:rotX val="3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4337102957760466E-2"/>
          <c:y val="0.36605836035203143"/>
          <c:w val="0.98566308243727596"/>
          <c:h val="0.46339939051242757"/>
        </c:manualLayout>
      </c:layout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D15-474F-865B-BFB14EC1CEFF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D15-474F-865B-BFB14EC1CE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Percent val="1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DEZ!$H$7:$I$7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DEZ!$H$8:$I$8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D15-474F-865B-BFB14EC1CEFF}"/>
            </c:ext>
          </c:extLst>
        </c:ser>
        <c:dLbls>
          <c:showPercent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8670590271769"/>
          <c:y val="0.81808175938791949"/>
          <c:w val="0.68322607606372165"/>
          <c:h val="0.1470598528125162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/>
              <a:t>Operações</a:t>
            </a:r>
          </a:p>
        </c:rich>
      </c:tx>
      <c:layout/>
      <c:spPr>
        <a:noFill/>
        <a:ln>
          <a:noFill/>
        </a:ln>
        <a:effectLst/>
      </c:spPr>
    </c:title>
    <c:plotArea>
      <c:layout/>
      <c:pie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E46-4E6B-8C60-8E3A2DC50DD7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E46-4E6B-8C60-8E3A2DC50D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Percent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TOTAIS!$E$22:$F$22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TOTAIS!$E$23:$F$23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437-4D64-ACA5-AEBB9F8951EE}"/>
            </c:ext>
          </c:extLst>
        </c:ser>
        <c:firstSliceAng val="0"/>
      </c:pieChart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 w="19050">
      <a:solidFill>
        <a:schemeClr val="tx1"/>
      </a:solidFill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% por Mês</a:t>
            </a:r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TOTAIS!$A$8:$A$19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TOTAIS!$D$8:$D$19</c:f>
              <c:numCache>
                <c:formatCode>0%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0A7-4F99-884F-CC9247BC2399}"/>
            </c:ext>
          </c:extLst>
        </c:ser>
        <c:dLbls>
          <c:showVal val="1"/>
        </c:dLbls>
        <c:gapWidth val="219"/>
        <c:overlap val="-27"/>
        <c:axId val="152142976"/>
        <c:axId val="152144512"/>
      </c:barChart>
      <c:catAx>
        <c:axId val="15214297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2144512"/>
        <c:crosses val="autoZero"/>
        <c:auto val="1"/>
        <c:lblAlgn val="ctr"/>
        <c:lblOffset val="100"/>
      </c:catAx>
      <c:valAx>
        <c:axId val="1521445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2142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Lucro/Prejuízo por Mês</a:t>
            </a:r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Lbls>
            <c:numFmt formatCode="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TOTAIS!$A$8:$A$19</c:f>
              <c:strCache>
                <c:ptCount val="12"/>
                <c:pt idx="0">
                  <c:v>JAN</c:v>
                </c:pt>
                <c:pt idx="1">
                  <c:v>FEV</c:v>
                </c:pt>
                <c:pt idx="2">
                  <c:v>MAR</c:v>
                </c:pt>
                <c:pt idx="3">
                  <c:v>ABR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SET</c:v>
                </c:pt>
                <c:pt idx="9">
                  <c:v>OUT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TOTAIS!$C$8:$C$19</c:f>
              <c:numCache>
                <c:formatCode>#,##0.00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5C4-46E2-9C01-21E7737F360A}"/>
            </c:ext>
          </c:extLst>
        </c:ser>
        <c:gapWidth val="219"/>
        <c:overlap val="-27"/>
        <c:axId val="152250624"/>
        <c:axId val="152256512"/>
      </c:barChart>
      <c:catAx>
        <c:axId val="152250624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2256512"/>
        <c:crosses val="autoZero"/>
        <c:auto val="1"/>
        <c:lblAlgn val="ctr"/>
        <c:lblOffset val="100"/>
      </c:catAx>
      <c:valAx>
        <c:axId val="1522565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2250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200"/>
              <a:t>Acertividade nas Operações</a:t>
            </a:r>
          </a:p>
        </c:rich>
      </c:tx>
      <c:layout>
        <c:manualLayout>
          <c:xMode val="edge"/>
          <c:yMode val="edge"/>
          <c:x val="0.16554982351344041"/>
          <c:y val="3.5320088300220751E-2"/>
        </c:manualLayout>
      </c:layout>
      <c:spPr>
        <a:noFill/>
        <a:ln>
          <a:noFill/>
        </a:ln>
        <a:effectLst/>
      </c:spPr>
    </c:title>
    <c:view3D>
      <c:rotX val="3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4337102957760466E-2"/>
          <c:y val="0.36605836035203143"/>
          <c:w val="0.98566308243727596"/>
          <c:h val="0.46339939051242757"/>
        </c:manualLayout>
      </c:layout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287-4305-A686-63CFF35E9758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1287-4305-A686-63CFF35E975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Percent val="1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FEV!$H$7:$I$7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FEV!$H$8:$I$8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287-4305-A686-63CFF35E9758}"/>
            </c:ext>
          </c:extLst>
        </c:ser>
        <c:dLbls>
          <c:showPercent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8670590271769"/>
          <c:y val="0.81808175938791949"/>
          <c:w val="0.68322607606372165"/>
          <c:h val="0.1470598528125162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FEV!$C$9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A1F-4F5B-9751-45D537718A90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FEV!$C$10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A1F-4F5B-9751-45D537718A90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FEV!$C$11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A1F-4F5B-9751-45D537718A9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FEV!$C$12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A1F-4F5B-9751-45D537718A90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FEV!$C$13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A1F-4F5B-9751-45D537718A90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FEV!$C$14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A1F-4F5B-9751-45D537718A90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FEV!$C$15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A1F-4F5B-9751-45D537718A90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FEV!$C$16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1A1F-4F5B-9751-45D537718A90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FEV!$C$17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A1F-4F5B-9751-45D537718A90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FEV!$C$18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1A1F-4F5B-9751-45D537718A90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FEV!$C$19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1A1F-4F5B-9751-45D537718A90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FEV!$C$20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1A1F-4F5B-9751-45D537718A90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FEV!$C$21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1A1F-4F5B-9751-45D537718A90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FEV!$C$22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1A1F-4F5B-9751-45D537718A90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FEV!$C$23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1A1F-4F5B-9751-45D537718A90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FEV!$C$24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1A1F-4F5B-9751-45D537718A90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FEV!$C$25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1A1F-4F5B-9751-45D537718A90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FEV!$C$26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1A1F-4F5B-9751-45D537718A90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FEV!$C$27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1A1F-4F5B-9751-45D537718A90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FEV!$C$28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1A1F-4F5B-9751-45D537718A90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FEV!$C$29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1A1F-4F5B-9751-45D537718A90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FEV!$C$30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1A1F-4F5B-9751-45D537718A90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FEV!$C$31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1A1F-4F5B-9751-45D537718A90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FEV!$C$32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1A1F-4F5B-9751-45D537718A90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FEV!$C$33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1A1F-4F5B-9751-45D537718A90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FEV!$C$34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1A1F-4F5B-9751-45D537718A90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FEV!$C$35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1A1F-4F5B-9751-45D537718A90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FEV!$C$36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1A1F-4F5B-9751-45D537718A90}"/>
            </c:ext>
          </c:extLst>
        </c:ser>
        <c:gapWidth val="219"/>
        <c:axId val="147272832"/>
        <c:axId val="147274368"/>
      </c:barChart>
      <c:catAx>
        <c:axId val="147272832"/>
        <c:scaling>
          <c:orientation val="minMax"/>
        </c:scaling>
        <c:delete val="1"/>
        <c:axPos val="b"/>
        <c:majorTickMark val="none"/>
        <c:tickLblPos val="none"/>
        <c:crossAx val="147274368"/>
        <c:crosses val="autoZero"/>
        <c:auto val="1"/>
        <c:lblAlgn val="ctr"/>
        <c:lblOffset val="100"/>
      </c:catAx>
      <c:valAx>
        <c:axId val="1472743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72728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200"/>
              <a:t>Operações</a:t>
            </a:r>
          </a:p>
        </c:rich>
      </c:tx>
      <c:layout>
        <c:manualLayout>
          <c:xMode val="edge"/>
          <c:yMode val="edge"/>
          <c:x val="0.16554982351344041"/>
          <c:y val="3.5320088300220751E-2"/>
        </c:manualLayout>
      </c:layout>
      <c:spPr>
        <a:noFill/>
        <a:ln>
          <a:noFill/>
        </a:ln>
        <a:effectLst/>
      </c:spPr>
    </c:title>
    <c:view3D>
      <c:rotX val="3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4337102957760466E-2"/>
          <c:y val="0.36605836035203143"/>
          <c:w val="0.98566308243727596"/>
          <c:h val="0.46339939051242757"/>
        </c:manualLayout>
      </c:layout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CC05-45D6-A914-92B4F39C271C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CC05-45D6-A914-92B4F39C271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Percent val="1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FEV!$H$7:$I$7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FEV!$H$8:$I$8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C05-45D6-A914-92B4F39C271C}"/>
            </c:ext>
          </c:extLst>
        </c:ser>
        <c:dLbls>
          <c:showPercent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8670590271769"/>
          <c:y val="0.81808175938791949"/>
          <c:w val="0.68322607606372165"/>
          <c:h val="0.1470598528125162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MAR!$C$9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E26-455A-9B71-955ABE37562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MAR!$C$10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E26-455A-9B71-955ABE37562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MAR!$C$11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E26-455A-9B71-955ABE37562A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MAR!$C$12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E26-455A-9B71-955ABE37562A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MAR!$C$13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E26-455A-9B71-955ABE37562A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MAR!$C$14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E26-455A-9B71-955ABE37562A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MAR!$C$15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E26-455A-9B71-955ABE37562A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MAR!$C$16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1E26-455A-9B71-955ABE37562A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MAR!$C$17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1E26-455A-9B71-955ABE37562A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MAR!$C$18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1E26-455A-9B71-955ABE37562A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MAR!$C$19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1E26-455A-9B71-955ABE37562A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MAR!$C$20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1E26-455A-9B71-955ABE37562A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MAR!$C$21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1E26-455A-9B71-955ABE37562A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MAR!$C$22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1E26-455A-9B71-955ABE37562A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MAR!$C$23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1E26-455A-9B71-955ABE37562A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MAR!$C$24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1E26-455A-9B71-955ABE37562A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MAR!$C$25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1E26-455A-9B71-955ABE37562A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MAR!$C$26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1E26-455A-9B71-955ABE37562A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MAR!$C$27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1E26-455A-9B71-955ABE37562A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MAR!$C$28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1E26-455A-9B71-955ABE37562A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MAR!$C$29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1E26-455A-9B71-955ABE37562A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MAR!$C$30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1E26-455A-9B71-955ABE37562A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MAR!$C$31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1E26-455A-9B71-955ABE37562A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MAR!$C$32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1E26-455A-9B71-955ABE37562A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MAR!$C$33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1E26-455A-9B71-955ABE37562A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MAR!$C$34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1E26-455A-9B71-955ABE37562A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MAR!$C$35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1E26-455A-9B71-955ABE37562A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MAR!$C$36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1E26-455A-9B71-955ABE37562A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MAR!$C$37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7F-4A79-BDDD-8E7286B6229A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MAR!$C$38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7F-4A79-BDDD-8E7286B6229A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MAR!$C$39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7F-4A79-BDDD-8E7286B6229A}"/>
            </c:ext>
          </c:extLst>
        </c:ser>
        <c:gapWidth val="219"/>
        <c:axId val="147453440"/>
        <c:axId val="147454976"/>
      </c:barChart>
      <c:catAx>
        <c:axId val="147453440"/>
        <c:scaling>
          <c:orientation val="minMax"/>
        </c:scaling>
        <c:delete val="1"/>
        <c:axPos val="b"/>
        <c:majorTickMark val="none"/>
        <c:tickLblPos val="none"/>
        <c:crossAx val="147454976"/>
        <c:crosses val="autoZero"/>
        <c:auto val="1"/>
        <c:lblAlgn val="ctr"/>
        <c:lblOffset val="100"/>
      </c:catAx>
      <c:valAx>
        <c:axId val="1474549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745344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autoTitleDeleted val="1"/>
    <c:plotArea>
      <c:layout>
        <c:manualLayout>
          <c:layoutTarget val="inner"/>
          <c:xMode val="edge"/>
          <c:yMode val="edge"/>
          <c:x val="0.12176791605546096"/>
          <c:y val="9.1503267973856245E-2"/>
          <c:w val="0.84682594547201961"/>
          <c:h val="0.8366990890844732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val>
            <c:numRef>
              <c:f>MAR!$C$9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287-432A-B38D-7F5BBA9E235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val>
            <c:numRef>
              <c:f>MAR!$C$10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287-432A-B38D-7F5BBA9E235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val>
            <c:numRef>
              <c:f>MAR!$C$11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287-432A-B38D-7F5BBA9E235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val>
            <c:numRef>
              <c:f>MAR!$C$12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4287-432A-B38D-7F5BBA9E2355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val>
            <c:numRef>
              <c:f>MAR!$C$13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4287-432A-B38D-7F5BBA9E2355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val>
            <c:numRef>
              <c:f>MAR!$C$14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4287-432A-B38D-7F5BBA9E2355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val>
            <c:numRef>
              <c:f>MAR!$C$15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4287-432A-B38D-7F5BBA9E2355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val>
            <c:numRef>
              <c:f>MAR!$C$16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4287-432A-B38D-7F5BBA9E2355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val>
            <c:numRef>
              <c:f>MAR!$C$17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4287-432A-B38D-7F5BBA9E2355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val>
            <c:numRef>
              <c:f>MAR!$C$18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4287-432A-B38D-7F5BBA9E2355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val>
            <c:numRef>
              <c:f>MAR!$C$19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4287-432A-B38D-7F5BBA9E2355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val>
            <c:numRef>
              <c:f>MAR!$C$20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4287-432A-B38D-7F5BBA9E2355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MAR!$C$21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4287-432A-B38D-7F5BBA9E2355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MAR!$C$22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4287-432A-B38D-7F5BBA9E2355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MAR!$C$23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4287-432A-B38D-7F5BBA9E2355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MAR!$C$24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4287-432A-B38D-7F5BBA9E2355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MAR!$C$25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4287-432A-B38D-7F5BBA9E2355}"/>
            </c:ext>
          </c:extLst>
        </c:ser>
        <c:ser>
          <c:idx val="17"/>
          <c:order val="17"/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val>
            <c:numRef>
              <c:f>MAR!$C$26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4287-432A-B38D-7F5BBA9E2355}"/>
            </c:ext>
          </c:extLst>
        </c:ser>
        <c:ser>
          <c:idx val="18"/>
          <c:order val="18"/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val>
            <c:numRef>
              <c:f>MAR!$C$27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2-4287-432A-B38D-7F5BBA9E2355}"/>
            </c:ext>
          </c:extLst>
        </c:ser>
        <c:ser>
          <c:idx val="19"/>
          <c:order val="19"/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val>
            <c:numRef>
              <c:f>MAR!$C$28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4287-432A-B38D-7F5BBA9E2355}"/>
            </c:ext>
          </c:extLst>
        </c:ser>
        <c:ser>
          <c:idx val="20"/>
          <c:order val="20"/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val>
            <c:numRef>
              <c:f>MAR!$C$29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4287-432A-B38D-7F5BBA9E2355}"/>
            </c:ext>
          </c:extLst>
        </c:ser>
        <c:ser>
          <c:idx val="21"/>
          <c:order val="21"/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val>
            <c:numRef>
              <c:f>MAR!$C$30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5-4287-432A-B38D-7F5BBA9E2355}"/>
            </c:ext>
          </c:extLst>
        </c:ser>
        <c:ser>
          <c:idx val="22"/>
          <c:order val="22"/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val>
            <c:numRef>
              <c:f>MAR!$C$31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4287-432A-B38D-7F5BBA9E2355}"/>
            </c:ext>
          </c:extLst>
        </c:ser>
        <c:ser>
          <c:idx val="23"/>
          <c:order val="23"/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val>
            <c:numRef>
              <c:f>MAR!$C$32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4287-432A-B38D-7F5BBA9E2355}"/>
            </c:ext>
          </c:extLst>
        </c:ser>
        <c:ser>
          <c:idx val="24"/>
          <c:order val="24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MAR!$C$33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4287-432A-B38D-7F5BBA9E2355}"/>
            </c:ext>
          </c:extLst>
        </c:ser>
        <c:ser>
          <c:idx val="25"/>
          <c:order val="25"/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MAR!$C$34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4287-432A-B38D-7F5BBA9E2355}"/>
            </c:ext>
          </c:extLst>
        </c:ser>
        <c:ser>
          <c:idx val="26"/>
          <c:order val="26"/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MAR!$C$35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4287-432A-B38D-7F5BBA9E2355}"/>
            </c:ext>
          </c:extLst>
        </c:ser>
        <c:ser>
          <c:idx val="27"/>
          <c:order val="27"/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MAR!$C$36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4287-432A-B38D-7F5BBA9E2355}"/>
            </c:ext>
          </c:extLst>
        </c:ser>
        <c:ser>
          <c:idx val="28"/>
          <c:order val="28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MAR!$C$37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4287-432A-B38D-7F5BBA9E2355}"/>
            </c:ext>
          </c:extLst>
        </c:ser>
        <c:ser>
          <c:idx val="29"/>
          <c:order val="29"/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val>
            <c:numRef>
              <c:f>MAR!$C$38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4287-432A-B38D-7F5BBA9E2355}"/>
            </c:ext>
          </c:extLst>
        </c:ser>
        <c:ser>
          <c:idx val="30"/>
          <c:order val="30"/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val>
            <c:numRef>
              <c:f>MAR!$C$39</c:f>
              <c:numCache>
                <c:formatCode>[$$-540A]#,##0.00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4287-432A-B38D-7F5BBA9E2355}"/>
            </c:ext>
          </c:extLst>
        </c:ser>
        <c:gapWidth val="219"/>
        <c:axId val="147683200"/>
        <c:axId val="147684736"/>
      </c:barChart>
      <c:catAx>
        <c:axId val="147683200"/>
        <c:scaling>
          <c:orientation val="minMax"/>
        </c:scaling>
        <c:delete val="1"/>
        <c:axPos val="b"/>
        <c:majorTickMark val="none"/>
        <c:tickLblPos val="none"/>
        <c:crossAx val="147684736"/>
        <c:crosses val="autoZero"/>
        <c:auto val="1"/>
        <c:lblAlgn val="ctr"/>
        <c:lblOffset val="100"/>
      </c:catAx>
      <c:valAx>
        <c:axId val="14768473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$-540A]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768320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200"/>
              <a:t>Operações</a:t>
            </a:r>
          </a:p>
        </c:rich>
      </c:tx>
      <c:layout>
        <c:manualLayout>
          <c:xMode val="edge"/>
          <c:yMode val="edge"/>
          <c:x val="0.16554982351344041"/>
          <c:y val="3.5320088300220751E-2"/>
        </c:manualLayout>
      </c:layout>
      <c:spPr>
        <a:noFill/>
        <a:ln>
          <a:noFill/>
        </a:ln>
        <a:effectLst/>
      </c:spPr>
    </c:title>
    <c:view3D>
      <c:rotX val="30"/>
      <c:depthPercent val="100"/>
      <c:perspective val="30"/>
    </c:view3D>
    <c:floor>
      <c:spPr>
        <a:noFill/>
        <a:ln>
          <a:noFill/>
        </a:ln>
        <a:effectLst/>
        <a:sp3d/>
      </c:spPr>
    </c:floor>
    <c:sideWall>
      <c:spPr>
        <a:noFill/>
        <a:ln>
          <a:noFill/>
        </a:ln>
        <a:effectLst/>
        <a:sp3d/>
      </c:spPr>
    </c:sideWall>
    <c:backWall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4337102957760466E-2"/>
          <c:y val="0.36605836035203143"/>
          <c:w val="0.98566308243727596"/>
          <c:h val="0.46339939051242757"/>
        </c:manualLayout>
      </c:layout>
      <c:pie3DChart>
        <c:varyColors val="1"/>
        <c:ser>
          <c:idx val="0"/>
          <c:order val="0"/>
          <c:dPt>
            <c:idx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46E-48D9-8A68-0587204D93D7}"/>
              </c:ext>
            </c:extLst>
          </c:dPt>
          <c:dPt>
            <c:idx val="1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46E-48D9-8A68-0587204D93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Percent val="1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MAR!$H$7:$I$7</c:f>
              <c:strCache>
                <c:ptCount val="2"/>
                <c:pt idx="0">
                  <c:v>Positivas</c:v>
                </c:pt>
                <c:pt idx="1">
                  <c:v>Negativas</c:v>
                </c:pt>
              </c:strCache>
            </c:strRef>
          </c:cat>
          <c:val>
            <c:numRef>
              <c:f>MAR!$H$8:$I$8</c:f>
              <c:numCache>
                <c:formatCode>#,##0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46E-48D9-8A68-0587204D93D7}"/>
            </c:ext>
          </c:extLst>
        </c:ser>
        <c:dLbls>
          <c:showPercent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838670590271769"/>
          <c:y val="0.81808175938791949"/>
          <c:w val="0.68322607606372165"/>
          <c:h val="0.1470598528125162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1152" footer="0.3149606200000115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7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9526</xdr:colOff>
      <xdr:row>0</xdr:row>
      <xdr:rowOff>0</xdr:rowOff>
    </xdr:from>
    <xdr:to>
      <xdr:col>8</xdr:col>
      <xdr:colOff>676276</xdr:colOff>
      <xdr:row>3</xdr:row>
      <xdr:rowOff>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BB2B8062-B26F-4323-B147-2DEBB31005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685799</xdr:colOff>
      <xdr:row>0</xdr:row>
      <xdr:rowOff>0</xdr:rowOff>
    </xdr:from>
    <xdr:to>
      <xdr:col>11</xdr:col>
      <xdr:colOff>9525</xdr:colOff>
      <xdr:row>3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xmlns="" id="{826E1ABC-34A0-4CD9-8D5C-CB3EC30614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10</xdr:col>
      <xdr:colOff>0</xdr:colOff>
      <xdr:row>3</xdr:row>
      <xdr:rowOff>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7B0525B3-BA1B-4027-B27B-C5C62AD40C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9526</xdr:colOff>
      <xdr:row>0</xdr:row>
      <xdr:rowOff>0</xdr:rowOff>
    </xdr:from>
    <xdr:to>
      <xdr:col>8</xdr:col>
      <xdr:colOff>676276</xdr:colOff>
      <xdr:row>3</xdr:row>
      <xdr:rowOff>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81525CD3-A569-4EB0-8ACF-0684AFFE66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685799</xdr:colOff>
      <xdr:row>0</xdr:row>
      <xdr:rowOff>0</xdr:rowOff>
    </xdr:from>
    <xdr:to>
      <xdr:col>11</xdr:col>
      <xdr:colOff>9525</xdr:colOff>
      <xdr:row>3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C416DC07-CFF6-4633-BF7A-B519EF5AA7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10</xdr:col>
      <xdr:colOff>0</xdr:colOff>
      <xdr:row>3</xdr:row>
      <xdr:rowOff>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E17732F5-49C9-4487-9638-6669526E70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9526</xdr:colOff>
      <xdr:row>0</xdr:row>
      <xdr:rowOff>0</xdr:rowOff>
    </xdr:from>
    <xdr:to>
      <xdr:col>8</xdr:col>
      <xdr:colOff>676276</xdr:colOff>
      <xdr:row>3</xdr:row>
      <xdr:rowOff>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A9A4E9B7-9640-47D9-8E04-C2A0EB1D5B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685799</xdr:colOff>
      <xdr:row>0</xdr:row>
      <xdr:rowOff>0</xdr:rowOff>
    </xdr:from>
    <xdr:to>
      <xdr:col>11</xdr:col>
      <xdr:colOff>9525</xdr:colOff>
      <xdr:row>3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7EBBD060-AA57-48BD-9E5F-DDA5D8D1F9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10</xdr:col>
      <xdr:colOff>0</xdr:colOff>
      <xdr:row>3</xdr:row>
      <xdr:rowOff>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B80250C0-43EB-4E6E-B779-F9CE71B390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9526</xdr:colOff>
      <xdr:row>0</xdr:row>
      <xdr:rowOff>0</xdr:rowOff>
    </xdr:from>
    <xdr:to>
      <xdr:col>8</xdr:col>
      <xdr:colOff>676276</xdr:colOff>
      <xdr:row>3</xdr:row>
      <xdr:rowOff>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F37CB1B1-AFF9-4FFC-8F65-C5DBB25CE1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685799</xdr:colOff>
      <xdr:row>0</xdr:row>
      <xdr:rowOff>0</xdr:rowOff>
    </xdr:from>
    <xdr:to>
      <xdr:col>11</xdr:col>
      <xdr:colOff>9525</xdr:colOff>
      <xdr:row>3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AC6750C7-08A0-4EC1-9626-DD2F9F25C6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20</xdr:row>
      <xdr:rowOff>0</xdr:rowOff>
    </xdr:from>
    <xdr:to>
      <xdr:col>16</xdr:col>
      <xdr:colOff>9525</xdr:colOff>
      <xdr:row>34</xdr:row>
      <xdr:rowOff>200024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EEFC1E7A-8DDC-4AE4-8C94-18F4671D0F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5</xdr:row>
      <xdr:rowOff>9525</xdr:rowOff>
    </xdr:from>
    <xdr:to>
      <xdr:col>9</xdr:col>
      <xdr:colOff>685800</xdr:colOff>
      <xdr:row>18</xdr:row>
      <xdr:rowOff>190500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49EB2C0C-FA0C-4C38-BE34-7EABB6DD0F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695326</xdr:colOff>
      <xdr:row>5</xdr:row>
      <xdr:rowOff>9526</xdr:rowOff>
    </xdr:from>
    <xdr:to>
      <xdr:col>15</xdr:col>
      <xdr:colOff>590551</xdr:colOff>
      <xdr:row>18</xdr:row>
      <xdr:rowOff>180976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1979B5CF-8F6E-4ABB-8809-1D4A833FAF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9526</xdr:colOff>
      <xdr:row>0</xdr:row>
      <xdr:rowOff>0</xdr:rowOff>
    </xdr:from>
    <xdr:to>
      <xdr:col>8</xdr:col>
      <xdr:colOff>676276</xdr:colOff>
      <xdr:row>3</xdr:row>
      <xdr:rowOff>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F11DE81C-AA61-486C-A03A-2F0B370CAA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685799</xdr:colOff>
      <xdr:row>0</xdr:row>
      <xdr:rowOff>0</xdr:rowOff>
    </xdr:from>
    <xdr:to>
      <xdr:col>11</xdr:col>
      <xdr:colOff>9525</xdr:colOff>
      <xdr:row>3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9C9F1704-EC34-434D-81B7-061220E76F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9526</xdr:colOff>
      <xdr:row>0</xdr:row>
      <xdr:rowOff>0</xdr:rowOff>
    </xdr:from>
    <xdr:to>
      <xdr:col>8</xdr:col>
      <xdr:colOff>676276</xdr:colOff>
      <xdr:row>3</xdr:row>
      <xdr:rowOff>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xmlns="" id="{D7C45CDF-964D-4ADD-88E5-D972BB8441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685799</xdr:colOff>
      <xdr:row>0</xdr:row>
      <xdr:rowOff>0</xdr:rowOff>
    </xdr:from>
    <xdr:to>
      <xdr:col>11</xdr:col>
      <xdr:colOff>9525</xdr:colOff>
      <xdr:row>3</xdr:row>
      <xdr:rowOff>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xmlns="" id="{42CC9A5E-A99B-4BBD-90B6-31E7932108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10</xdr:col>
      <xdr:colOff>0</xdr:colOff>
      <xdr:row>3</xdr:row>
      <xdr:rowOff>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F7CB78CC-45E8-4E5B-AA3C-AEF155DD75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9526</xdr:colOff>
      <xdr:row>0</xdr:row>
      <xdr:rowOff>0</xdr:rowOff>
    </xdr:from>
    <xdr:to>
      <xdr:col>8</xdr:col>
      <xdr:colOff>676276</xdr:colOff>
      <xdr:row>3</xdr:row>
      <xdr:rowOff>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31CAD7AE-8437-48E1-86C8-9FF4B12335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685799</xdr:colOff>
      <xdr:row>0</xdr:row>
      <xdr:rowOff>0</xdr:rowOff>
    </xdr:from>
    <xdr:to>
      <xdr:col>11</xdr:col>
      <xdr:colOff>9525</xdr:colOff>
      <xdr:row>3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xmlns="" id="{2673EAB0-6DA7-474E-97D5-2AF6095307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10</xdr:col>
      <xdr:colOff>0</xdr:colOff>
      <xdr:row>3</xdr:row>
      <xdr:rowOff>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3A42578E-2291-411E-B8EC-49298254B5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9526</xdr:colOff>
      <xdr:row>0</xdr:row>
      <xdr:rowOff>0</xdr:rowOff>
    </xdr:from>
    <xdr:to>
      <xdr:col>8</xdr:col>
      <xdr:colOff>676276</xdr:colOff>
      <xdr:row>3</xdr:row>
      <xdr:rowOff>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26895AA8-2B1D-4087-9B15-D1BB6D0572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685799</xdr:colOff>
      <xdr:row>0</xdr:row>
      <xdr:rowOff>0</xdr:rowOff>
    </xdr:from>
    <xdr:to>
      <xdr:col>11</xdr:col>
      <xdr:colOff>9525</xdr:colOff>
      <xdr:row>3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41289BD5-D778-4871-A4A9-260B172C84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10</xdr:col>
      <xdr:colOff>0</xdr:colOff>
      <xdr:row>3</xdr:row>
      <xdr:rowOff>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CE662B83-EF45-4E04-B64A-14D55B144C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9526</xdr:colOff>
      <xdr:row>0</xdr:row>
      <xdr:rowOff>0</xdr:rowOff>
    </xdr:from>
    <xdr:to>
      <xdr:col>8</xdr:col>
      <xdr:colOff>676276</xdr:colOff>
      <xdr:row>3</xdr:row>
      <xdr:rowOff>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81FBC299-B1BA-4C58-9E0C-E720D57DCA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685799</xdr:colOff>
      <xdr:row>0</xdr:row>
      <xdr:rowOff>0</xdr:rowOff>
    </xdr:from>
    <xdr:to>
      <xdr:col>11</xdr:col>
      <xdr:colOff>9525</xdr:colOff>
      <xdr:row>3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56F811E1-6514-4DB7-A705-260A106146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10</xdr:col>
      <xdr:colOff>0</xdr:colOff>
      <xdr:row>3</xdr:row>
      <xdr:rowOff>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16A8F7CA-9B3D-402E-8AA2-3B3587EAD2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9526</xdr:colOff>
      <xdr:row>0</xdr:row>
      <xdr:rowOff>0</xdr:rowOff>
    </xdr:from>
    <xdr:to>
      <xdr:col>8</xdr:col>
      <xdr:colOff>676276</xdr:colOff>
      <xdr:row>3</xdr:row>
      <xdr:rowOff>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09FE2A7A-CDE0-463B-8E4E-1BE9AA0AE6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685799</xdr:colOff>
      <xdr:row>0</xdr:row>
      <xdr:rowOff>0</xdr:rowOff>
    </xdr:from>
    <xdr:to>
      <xdr:col>11</xdr:col>
      <xdr:colOff>9525</xdr:colOff>
      <xdr:row>3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A5BB304F-205F-45E1-9EA6-2C7C0B899C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10</xdr:col>
      <xdr:colOff>0</xdr:colOff>
      <xdr:row>3</xdr:row>
      <xdr:rowOff>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00C869AB-1732-4358-810A-12D4A02683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9526</xdr:colOff>
      <xdr:row>0</xdr:row>
      <xdr:rowOff>0</xdr:rowOff>
    </xdr:from>
    <xdr:to>
      <xdr:col>8</xdr:col>
      <xdr:colOff>676276</xdr:colOff>
      <xdr:row>3</xdr:row>
      <xdr:rowOff>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120C4495-5652-424C-9BB8-06350C6384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685799</xdr:colOff>
      <xdr:row>0</xdr:row>
      <xdr:rowOff>0</xdr:rowOff>
    </xdr:from>
    <xdr:to>
      <xdr:col>11</xdr:col>
      <xdr:colOff>9525</xdr:colOff>
      <xdr:row>3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125E8F21-805A-4DE6-BD33-7D3359ED35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10</xdr:col>
      <xdr:colOff>0</xdr:colOff>
      <xdr:row>3</xdr:row>
      <xdr:rowOff>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8C7DA486-0542-42FC-A5EA-75C5A3B286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9526</xdr:colOff>
      <xdr:row>0</xdr:row>
      <xdr:rowOff>0</xdr:rowOff>
    </xdr:from>
    <xdr:to>
      <xdr:col>8</xdr:col>
      <xdr:colOff>676276</xdr:colOff>
      <xdr:row>3</xdr:row>
      <xdr:rowOff>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8076AD7D-DE86-481D-9A74-63FC9FF579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685799</xdr:colOff>
      <xdr:row>0</xdr:row>
      <xdr:rowOff>0</xdr:rowOff>
    </xdr:from>
    <xdr:to>
      <xdr:col>11</xdr:col>
      <xdr:colOff>9525</xdr:colOff>
      <xdr:row>3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3016300A-0649-4F9C-95B8-E8E1C747FC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0</xdr:rowOff>
    </xdr:from>
    <xdr:to>
      <xdr:col>10</xdr:col>
      <xdr:colOff>0</xdr:colOff>
      <xdr:row>3</xdr:row>
      <xdr:rowOff>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4CA91AB8-DEB1-4853-B298-DF98758096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9526</xdr:colOff>
      <xdr:row>0</xdr:row>
      <xdr:rowOff>0</xdr:rowOff>
    </xdr:from>
    <xdr:to>
      <xdr:col>8</xdr:col>
      <xdr:colOff>676276</xdr:colOff>
      <xdr:row>3</xdr:row>
      <xdr:rowOff>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CC700CA9-A6B4-438B-B274-B1AC64FB9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685799</xdr:colOff>
      <xdr:row>0</xdr:row>
      <xdr:rowOff>0</xdr:rowOff>
    </xdr:from>
    <xdr:to>
      <xdr:col>11</xdr:col>
      <xdr:colOff>9525</xdr:colOff>
      <xdr:row>3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xmlns="" id="{A6FFF553-8A71-4CE4-BC21-B2CBC9894C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abSelected="1" workbookViewId="0">
      <selection activeCell="G9" sqref="G9"/>
    </sheetView>
  </sheetViews>
  <sheetFormatPr defaultRowHeight="15"/>
  <cols>
    <col min="1" max="6" width="14.5703125" customWidth="1"/>
    <col min="7" max="7" width="38.140625" customWidth="1"/>
    <col min="8" max="9" width="10.28515625" customWidth="1"/>
    <col min="10" max="10" width="14.5703125" style="1" customWidth="1"/>
    <col min="11" max="11" width="14.5703125" customWidth="1"/>
  </cols>
  <sheetData>
    <row r="1" spans="1:12" ht="25.5" customHeight="1">
      <c r="A1" s="103" t="s">
        <v>10</v>
      </c>
      <c r="B1" s="103"/>
      <c r="C1" s="103"/>
      <c r="D1" s="103"/>
      <c r="E1" s="103"/>
      <c r="F1" s="104"/>
      <c r="G1" s="17"/>
      <c r="H1" s="34"/>
      <c r="I1" s="11"/>
      <c r="J1" s="11"/>
      <c r="K1" s="12"/>
    </row>
    <row r="2" spans="1:12" s="2" customFormat="1" ht="63.75" customHeight="1">
      <c r="A2" s="105" t="s">
        <v>38</v>
      </c>
      <c r="B2" s="24" t="s">
        <v>18</v>
      </c>
      <c r="C2" s="25" t="s">
        <v>30</v>
      </c>
      <c r="D2" s="25" t="s">
        <v>29</v>
      </c>
      <c r="E2" s="25" t="s">
        <v>20</v>
      </c>
      <c r="F2" s="26" t="s">
        <v>13</v>
      </c>
      <c r="G2" s="18"/>
      <c r="H2" s="35"/>
      <c r="I2" s="13"/>
      <c r="J2" s="13"/>
      <c r="K2" s="14"/>
    </row>
    <row r="3" spans="1:12" ht="25.5" customHeight="1">
      <c r="A3" s="106"/>
      <c r="B3" s="87">
        <v>0</v>
      </c>
      <c r="C3" s="88">
        <f>SUM(C9:C39)</f>
        <v>0</v>
      </c>
      <c r="D3" s="86" t="e">
        <f>C3/B3</f>
        <v>#DIV/0!</v>
      </c>
      <c r="E3" s="88">
        <f>SUM(E9:E39)</f>
        <v>0</v>
      </c>
      <c r="F3" s="89">
        <f>B3+C3+E3</f>
        <v>0</v>
      </c>
      <c r="G3" s="19"/>
      <c r="H3" s="36"/>
      <c r="I3" s="3"/>
      <c r="J3" s="15"/>
      <c r="K3" s="16"/>
    </row>
    <row r="4" spans="1:12" s="2" customFormat="1" ht="22.5" customHeight="1">
      <c r="A4" s="107" t="s">
        <v>11</v>
      </c>
      <c r="B4" s="108"/>
      <c r="C4" s="108"/>
      <c r="D4" s="108"/>
      <c r="E4" s="108"/>
      <c r="F4" s="108"/>
      <c r="G4" s="109"/>
      <c r="H4" s="109"/>
      <c r="I4" s="110"/>
      <c r="J4" s="111" t="s">
        <v>12</v>
      </c>
      <c r="K4" s="111"/>
    </row>
    <row r="5" spans="1:12" s="2" customFormat="1" ht="22.5" customHeight="1">
      <c r="A5" s="112" t="s">
        <v>8</v>
      </c>
      <c r="B5" s="112" t="s">
        <v>0</v>
      </c>
      <c r="C5" s="114" t="s">
        <v>22</v>
      </c>
      <c r="D5" s="114" t="s">
        <v>17</v>
      </c>
      <c r="E5" s="114" t="s">
        <v>15</v>
      </c>
      <c r="F5" s="116" t="s">
        <v>14</v>
      </c>
      <c r="G5" s="112" t="s">
        <v>23</v>
      </c>
      <c r="H5" s="118" t="s">
        <v>55</v>
      </c>
      <c r="I5" s="118"/>
      <c r="J5" s="27" t="s">
        <v>24</v>
      </c>
      <c r="K5" s="31">
        <v>0</v>
      </c>
      <c r="L5" s="9"/>
    </row>
    <row r="6" spans="1:12" s="2" customFormat="1" ht="22.5" customHeight="1">
      <c r="A6" s="113"/>
      <c r="B6" s="113"/>
      <c r="C6" s="115"/>
      <c r="D6" s="115"/>
      <c r="E6" s="115"/>
      <c r="F6" s="116"/>
      <c r="G6" s="113"/>
      <c r="H6" s="118"/>
      <c r="I6" s="118"/>
      <c r="J6" s="20" t="s">
        <v>9</v>
      </c>
      <c r="K6" s="21" t="s">
        <v>16</v>
      </c>
      <c r="L6" s="9"/>
    </row>
    <row r="7" spans="1:12" s="2" customFormat="1" ht="26.25" customHeight="1">
      <c r="A7" s="113"/>
      <c r="B7" s="113"/>
      <c r="C7" s="115"/>
      <c r="D7" s="115"/>
      <c r="E7" s="115"/>
      <c r="F7" s="116"/>
      <c r="G7" s="113"/>
      <c r="H7" s="40" t="s">
        <v>53</v>
      </c>
      <c r="I7" s="40" t="s">
        <v>54</v>
      </c>
      <c r="J7" s="23" t="s">
        <v>21</v>
      </c>
      <c r="K7" s="23" t="s">
        <v>19</v>
      </c>
      <c r="L7" s="10"/>
    </row>
    <row r="8" spans="1:12" ht="19.5" customHeight="1">
      <c r="A8" s="113"/>
      <c r="B8" s="113"/>
      <c r="C8" s="115"/>
      <c r="D8" s="115"/>
      <c r="E8" s="115"/>
      <c r="F8" s="116"/>
      <c r="G8" s="117"/>
      <c r="H8" s="39">
        <f>SUM(H9:H39)</f>
        <v>0</v>
      </c>
      <c r="I8" s="39">
        <f>SUM(I9:I39)</f>
        <v>0</v>
      </c>
      <c r="J8" s="22">
        <v>0</v>
      </c>
      <c r="K8" s="22">
        <v>0</v>
      </c>
    </row>
    <row r="9" spans="1:12" s="2" customFormat="1" ht="15.75" customHeight="1">
      <c r="A9" s="28" t="s">
        <v>2</v>
      </c>
      <c r="B9" s="29">
        <v>45658</v>
      </c>
      <c r="C9" s="94">
        <v>0</v>
      </c>
      <c r="D9" s="30" t="e">
        <f>C9/B3</f>
        <v>#DIV/0!</v>
      </c>
      <c r="E9" s="95">
        <v>0</v>
      </c>
      <c r="F9" s="96">
        <f>B3+C9+E9</f>
        <v>0</v>
      </c>
      <c r="G9" s="37"/>
      <c r="H9" s="38">
        <v>0</v>
      </c>
      <c r="I9" s="38">
        <v>0</v>
      </c>
      <c r="J9" s="90">
        <f>B3*J8</f>
        <v>0</v>
      </c>
      <c r="K9" s="91">
        <f>B3*K8</f>
        <v>0</v>
      </c>
    </row>
    <row r="10" spans="1:12" s="2" customFormat="1" ht="15.75" customHeight="1">
      <c r="A10" s="28" t="s">
        <v>3</v>
      </c>
      <c r="B10" s="29">
        <v>45659</v>
      </c>
      <c r="C10" s="94">
        <v>0</v>
      </c>
      <c r="D10" s="30" t="e">
        <f t="shared" ref="D10:D39" si="0">C10/F9</f>
        <v>#DIV/0!</v>
      </c>
      <c r="E10" s="95">
        <v>0</v>
      </c>
      <c r="F10" s="96">
        <f>F9+C10+E10</f>
        <v>0</v>
      </c>
      <c r="G10" s="37"/>
      <c r="H10" s="38">
        <v>0</v>
      </c>
      <c r="I10" s="38">
        <v>0</v>
      </c>
      <c r="J10" s="92">
        <f>F9*J8</f>
        <v>0</v>
      </c>
      <c r="K10" s="93">
        <f>F9*K8</f>
        <v>0</v>
      </c>
    </row>
    <row r="11" spans="1:12" s="2" customFormat="1" ht="15.75" customHeight="1">
      <c r="A11" s="28" t="s">
        <v>4</v>
      </c>
      <c r="B11" s="29">
        <v>45660</v>
      </c>
      <c r="C11" s="94">
        <v>0</v>
      </c>
      <c r="D11" s="30" t="e">
        <f t="shared" si="0"/>
        <v>#DIV/0!</v>
      </c>
      <c r="E11" s="95">
        <v>0</v>
      </c>
      <c r="F11" s="96">
        <f>F10+C11+E11</f>
        <v>0</v>
      </c>
      <c r="G11" s="37"/>
      <c r="H11" s="38">
        <v>0</v>
      </c>
      <c r="I11" s="38">
        <v>0</v>
      </c>
      <c r="J11" s="92">
        <f>F10*J8</f>
        <v>0</v>
      </c>
      <c r="K11" s="93">
        <f>F10*K8</f>
        <v>0</v>
      </c>
    </row>
    <row r="12" spans="1:12" s="2" customFormat="1" ht="15.75" customHeight="1">
      <c r="A12" s="28" t="s">
        <v>5</v>
      </c>
      <c r="B12" s="29">
        <v>45661</v>
      </c>
      <c r="C12" s="94">
        <v>0</v>
      </c>
      <c r="D12" s="30" t="e">
        <f t="shared" si="0"/>
        <v>#DIV/0!</v>
      </c>
      <c r="E12" s="95">
        <v>0</v>
      </c>
      <c r="F12" s="96">
        <f t="shared" ref="F12:F39" si="1">F11+C12+E12</f>
        <v>0</v>
      </c>
      <c r="G12" s="37"/>
      <c r="H12" s="38">
        <v>0</v>
      </c>
      <c r="I12" s="38">
        <v>0</v>
      </c>
      <c r="J12" s="92">
        <f>F11*J8</f>
        <v>0</v>
      </c>
      <c r="K12" s="93">
        <f>F11*K8</f>
        <v>0</v>
      </c>
    </row>
    <row r="13" spans="1:12" s="2" customFormat="1" ht="15.75" customHeight="1">
      <c r="A13" s="28" t="s">
        <v>6</v>
      </c>
      <c r="B13" s="29">
        <v>45662</v>
      </c>
      <c r="C13" s="94">
        <v>0</v>
      </c>
      <c r="D13" s="30" t="e">
        <f t="shared" si="0"/>
        <v>#DIV/0!</v>
      </c>
      <c r="E13" s="95">
        <v>0</v>
      </c>
      <c r="F13" s="96">
        <f t="shared" si="1"/>
        <v>0</v>
      </c>
      <c r="G13" s="37"/>
      <c r="H13" s="38">
        <v>0</v>
      </c>
      <c r="I13" s="38">
        <v>0</v>
      </c>
      <c r="J13" s="92">
        <f>F12*J8</f>
        <v>0</v>
      </c>
      <c r="K13" s="93">
        <f>F12*K8</f>
        <v>0</v>
      </c>
    </row>
    <row r="14" spans="1:12" s="2" customFormat="1" ht="15.75" customHeight="1">
      <c r="A14" s="28" t="s">
        <v>7</v>
      </c>
      <c r="B14" s="29">
        <v>45663</v>
      </c>
      <c r="C14" s="94">
        <v>0</v>
      </c>
      <c r="D14" s="30" t="e">
        <f t="shared" si="0"/>
        <v>#DIV/0!</v>
      </c>
      <c r="E14" s="95">
        <v>0</v>
      </c>
      <c r="F14" s="96">
        <f t="shared" si="1"/>
        <v>0</v>
      </c>
      <c r="G14" s="37"/>
      <c r="H14" s="38">
        <v>0</v>
      </c>
      <c r="I14" s="38">
        <v>0</v>
      </c>
      <c r="J14" s="92">
        <f>F13*J8</f>
        <v>0</v>
      </c>
      <c r="K14" s="93">
        <f>F13*K8</f>
        <v>0</v>
      </c>
    </row>
    <row r="15" spans="1:12" s="2" customFormat="1" ht="15.75" customHeight="1">
      <c r="A15" s="28" t="s">
        <v>1</v>
      </c>
      <c r="B15" s="29">
        <v>45664</v>
      </c>
      <c r="C15" s="94">
        <v>0</v>
      </c>
      <c r="D15" s="30" t="e">
        <f t="shared" si="0"/>
        <v>#DIV/0!</v>
      </c>
      <c r="E15" s="95">
        <v>0</v>
      </c>
      <c r="F15" s="96">
        <f>F14+C15+E15</f>
        <v>0</v>
      </c>
      <c r="G15" s="37"/>
      <c r="H15" s="38">
        <v>0</v>
      </c>
      <c r="I15" s="38">
        <v>0</v>
      </c>
      <c r="J15" s="92">
        <f>F14*J8</f>
        <v>0</v>
      </c>
      <c r="K15" s="93">
        <f>F14*K8</f>
        <v>0</v>
      </c>
    </row>
    <row r="16" spans="1:12" s="2" customFormat="1" ht="15.75" customHeight="1">
      <c r="A16" s="28" t="s">
        <v>2</v>
      </c>
      <c r="B16" s="29">
        <v>45665</v>
      </c>
      <c r="C16" s="94">
        <v>0</v>
      </c>
      <c r="D16" s="30" t="e">
        <f t="shared" si="0"/>
        <v>#DIV/0!</v>
      </c>
      <c r="E16" s="95">
        <v>0</v>
      </c>
      <c r="F16" s="96">
        <f t="shared" si="1"/>
        <v>0</v>
      </c>
      <c r="G16" s="37"/>
      <c r="H16" s="38">
        <v>0</v>
      </c>
      <c r="I16" s="38">
        <v>0</v>
      </c>
      <c r="J16" s="92">
        <f>F15*J8</f>
        <v>0</v>
      </c>
      <c r="K16" s="93">
        <f>F15*K8</f>
        <v>0</v>
      </c>
    </row>
    <row r="17" spans="1:11" s="2" customFormat="1" ht="15.75" customHeight="1">
      <c r="A17" s="28" t="s">
        <v>3</v>
      </c>
      <c r="B17" s="29">
        <v>45666</v>
      </c>
      <c r="C17" s="94">
        <v>0</v>
      </c>
      <c r="D17" s="30" t="e">
        <f t="shared" si="0"/>
        <v>#DIV/0!</v>
      </c>
      <c r="E17" s="95">
        <v>0</v>
      </c>
      <c r="F17" s="96">
        <f t="shared" si="1"/>
        <v>0</v>
      </c>
      <c r="G17" s="37"/>
      <c r="H17" s="38">
        <v>0</v>
      </c>
      <c r="I17" s="38">
        <v>0</v>
      </c>
      <c r="J17" s="92">
        <f>F16*J8</f>
        <v>0</v>
      </c>
      <c r="K17" s="93">
        <f>F16*K8</f>
        <v>0</v>
      </c>
    </row>
    <row r="18" spans="1:11" s="2" customFormat="1" ht="15.75" customHeight="1">
      <c r="A18" s="28" t="s">
        <v>4</v>
      </c>
      <c r="B18" s="29">
        <v>45667</v>
      </c>
      <c r="C18" s="94">
        <v>0</v>
      </c>
      <c r="D18" s="30" t="e">
        <f t="shared" si="0"/>
        <v>#DIV/0!</v>
      </c>
      <c r="E18" s="95">
        <v>0</v>
      </c>
      <c r="F18" s="96">
        <f t="shared" si="1"/>
        <v>0</v>
      </c>
      <c r="G18" s="37"/>
      <c r="H18" s="38">
        <v>0</v>
      </c>
      <c r="I18" s="38">
        <v>0</v>
      </c>
      <c r="J18" s="92">
        <f>F17*J8</f>
        <v>0</v>
      </c>
      <c r="K18" s="93">
        <f>F17*K8</f>
        <v>0</v>
      </c>
    </row>
    <row r="19" spans="1:11" s="2" customFormat="1" ht="15.75" customHeight="1">
      <c r="A19" s="28" t="s">
        <v>5</v>
      </c>
      <c r="B19" s="29">
        <v>45668</v>
      </c>
      <c r="C19" s="94">
        <v>0</v>
      </c>
      <c r="D19" s="30" t="e">
        <f t="shared" si="0"/>
        <v>#DIV/0!</v>
      </c>
      <c r="E19" s="95">
        <v>0</v>
      </c>
      <c r="F19" s="96">
        <f t="shared" si="1"/>
        <v>0</v>
      </c>
      <c r="G19" s="37"/>
      <c r="H19" s="38">
        <v>0</v>
      </c>
      <c r="I19" s="38">
        <v>0</v>
      </c>
      <c r="J19" s="92">
        <f>F18*J8</f>
        <v>0</v>
      </c>
      <c r="K19" s="93">
        <f>F18*K8</f>
        <v>0</v>
      </c>
    </row>
    <row r="20" spans="1:11" s="2" customFormat="1" ht="15.75" customHeight="1">
      <c r="A20" s="28" t="s">
        <v>6</v>
      </c>
      <c r="B20" s="29">
        <v>45669</v>
      </c>
      <c r="C20" s="94">
        <v>0</v>
      </c>
      <c r="D20" s="30" t="e">
        <f t="shared" si="0"/>
        <v>#DIV/0!</v>
      </c>
      <c r="E20" s="95">
        <v>0</v>
      </c>
      <c r="F20" s="96">
        <f t="shared" si="1"/>
        <v>0</v>
      </c>
      <c r="G20" s="37"/>
      <c r="H20" s="38">
        <v>0</v>
      </c>
      <c r="I20" s="38">
        <v>0</v>
      </c>
      <c r="J20" s="92">
        <f>F19*J8</f>
        <v>0</v>
      </c>
      <c r="K20" s="93">
        <f>F19*K8</f>
        <v>0</v>
      </c>
    </row>
    <row r="21" spans="1:11" s="2" customFormat="1" ht="15.75" customHeight="1">
      <c r="A21" s="28" t="s">
        <v>7</v>
      </c>
      <c r="B21" s="29">
        <v>45670</v>
      </c>
      <c r="C21" s="94">
        <v>0</v>
      </c>
      <c r="D21" s="30" t="e">
        <f t="shared" si="0"/>
        <v>#DIV/0!</v>
      </c>
      <c r="E21" s="95">
        <v>0</v>
      </c>
      <c r="F21" s="96">
        <f t="shared" si="1"/>
        <v>0</v>
      </c>
      <c r="G21" s="37"/>
      <c r="H21" s="38">
        <v>0</v>
      </c>
      <c r="I21" s="38">
        <v>0</v>
      </c>
      <c r="J21" s="92">
        <f>F20*J8</f>
        <v>0</v>
      </c>
      <c r="K21" s="93">
        <f>F20*K8</f>
        <v>0</v>
      </c>
    </row>
    <row r="22" spans="1:11" s="2" customFormat="1" ht="15.75" customHeight="1">
      <c r="A22" s="28" t="s">
        <v>1</v>
      </c>
      <c r="B22" s="29">
        <v>45671</v>
      </c>
      <c r="C22" s="94">
        <v>0</v>
      </c>
      <c r="D22" s="30" t="e">
        <f t="shared" si="0"/>
        <v>#DIV/0!</v>
      </c>
      <c r="E22" s="95">
        <v>0</v>
      </c>
      <c r="F22" s="96">
        <f>F21+C22+E22</f>
        <v>0</v>
      </c>
      <c r="G22" s="37"/>
      <c r="H22" s="38">
        <v>0</v>
      </c>
      <c r="I22" s="38">
        <v>0</v>
      </c>
      <c r="J22" s="92">
        <f>F21*J8</f>
        <v>0</v>
      </c>
      <c r="K22" s="93">
        <f>F21*K8</f>
        <v>0</v>
      </c>
    </row>
    <row r="23" spans="1:11" s="2" customFormat="1" ht="15.75" customHeight="1">
      <c r="A23" s="28" t="s">
        <v>2</v>
      </c>
      <c r="B23" s="29">
        <v>45672</v>
      </c>
      <c r="C23" s="94">
        <v>0</v>
      </c>
      <c r="D23" s="30" t="e">
        <f t="shared" si="0"/>
        <v>#DIV/0!</v>
      </c>
      <c r="E23" s="95">
        <v>0</v>
      </c>
      <c r="F23" s="96">
        <f t="shared" si="1"/>
        <v>0</v>
      </c>
      <c r="G23" s="37"/>
      <c r="H23" s="38">
        <v>0</v>
      </c>
      <c r="I23" s="38">
        <v>0</v>
      </c>
      <c r="J23" s="92">
        <f>F22*J8</f>
        <v>0</v>
      </c>
      <c r="K23" s="93">
        <f>F22*K8</f>
        <v>0</v>
      </c>
    </row>
    <row r="24" spans="1:11" s="2" customFormat="1" ht="15.75" customHeight="1">
      <c r="A24" s="28" t="s">
        <v>3</v>
      </c>
      <c r="B24" s="29">
        <v>45673</v>
      </c>
      <c r="C24" s="94">
        <v>0</v>
      </c>
      <c r="D24" s="30" t="e">
        <f t="shared" si="0"/>
        <v>#DIV/0!</v>
      </c>
      <c r="E24" s="95">
        <v>0</v>
      </c>
      <c r="F24" s="96">
        <f t="shared" si="1"/>
        <v>0</v>
      </c>
      <c r="G24" s="37"/>
      <c r="H24" s="38">
        <v>0</v>
      </c>
      <c r="I24" s="38">
        <v>0</v>
      </c>
      <c r="J24" s="92">
        <f>F23*J8</f>
        <v>0</v>
      </c>
      <c r="K24" s="93">
        <f>F23*K8</f>
        <v>0</v>
      </c>
    </row>
    <row r="25" spans="1:11" s="2" customFormat="1" ht="15.75" customHeight="1">
      <c r="A25" s="28" t="s">
        <v>4</v>
      </c>
      <c r="B25" s="29">
        <v>45674</v>
      </c>
      <c r="C25" s="94">
        <v>0</v>
      </c>
      <c r="D25" s="30" t="e">
        <f t="shared" si="0"/>
        <v>#DIV/0!</v>
      </c>
      <c r="E25" s="95">
        <v>0</v>
      </c>
      <c r="F25" s="96">
        <f t="shared" si="1"/>
        <v>0</v>
      </c>
      <c r="G25" s="37"/>
      <c r="H25" s="38">
        <v>0</v>
      </c>
      <c r="I25" s="38">
        <v>0</v>
      </c>
      <c r="J25" s="92">
        <f>F24*J8</f>
        <v>0</v>
      </c>
      <c r="K25" s="93">
        <f>F24*K8</f>
        <v>0</v>
      </c>
    </row>
    <row r="26" spans="1:11" s="2" customFormat="1" ht="15.75" customHeight="1">
      <c r="A26" s="28" t="s">
        <v>5</v>
      </c>
      <c r="B26" s="29">
        <v>45675</v>
      </c>
      <c r="C26" s="94">
        <v>0</v>
      </c>
      <c r="D26" s="30" t="e">
        <f t="shared" si="0"/>
        <v>#DIV/0!</v>
      </c>
      <c r="E26" s="95">
        <v>0</v>
      </c>
      <c r="F26" s="96">
        <f t="shared" si="1"/>
        <v>0</v>
      </c>
      <c r="G26" s="37"/>
      <c r="H26" s="38">
        <v>0</v>
      </c>
      <c r="I26" s="38">
        <v>0</v>
      </c>
      <c r="J26" s="92">
        <f>F25*J8</f>
        <v>0</v>
      </c>
      <c r="K26" s="93">
        <f>F25*K8</f>
        <v>0</v>
      </c>
    </row>
    <row r="27" spans="1:11" s="2" customFormat="1" ht="15.75" customHeight="1">
      <c r="A27" s="28" t="s">
        <v>6</v>
      </c>
      <c r="B27" s="29">
        <v>45676</v>
      </c>
      <c r="C27" s="94">
        <v>0</v>
      </c>
      <c r="D27" s="30" t="e">
        <f t="shared" si="0"/>
        <v>#DIV/0!</v>
      </c>
      <c r="E27" s="95">
        <v>0</v>
      </c>
      <c r="F27" s="96">
        <f t="shared" si="1"/>
        <v>0</v>
      </c>
      <c r="G27" s="37"/>
      <c r="H27" s="38">
        <v>0</v>
      </c>
      <c r="I27" s="38">
        <v>0</v>
      </c>
      <c r="J27" s="92">
        <f>F26*J8</f>
        <v>0</v>
      </c>
      <c r="K27" s="93">
        <f>F26*K8</f>
        <v>0</v>
      </c>
    </row>
    <row r="28" spans="1:11" s="2" customFormat="1" ht="15.75" customHeight="1">
      <c r="A28" s="28" t="s">
        <v>7</v>
      </c>
      <c r="B28" s="29">
        <v>45677</v>
      </c>
      <c r="C28" s="94">
        <v>0</v>
      </c>
      <c r="D28" s="30" t="e">
        <f t="shared" si="0"/>
        <v>#DIV/0!</v>
      </c>
      <c r="E28" s="95">
        <v>0</v>
      </c>
      <c r="F28" s="96">
        <f t="shared" si="1"/>
        <v>0</v>
      </c>
      <c r="G28" s="37"/>
      <c r="H28" s="38">
        <v>0</v>
      </c>
      <c r="I28" s="38">
        <v>0</v>
      </c>
      <c r="J28" s="92">
        <f>F27*J8</f>
        <v>0</v>
      </c>
      <c r="K28" s="93">
        <f>F27*K8</f>
        <v>0</v>
      </c>
    </row>
    <row r="29" spans="1:11" s="2" customFormat="1" ht="15.75" customHeight="1">
      <c r="A29" s="28" t="s">
        <v>1</v>
      </c>
      <c r="B29" s="29">
        <v>45678</v>
      </c>
      <c r="C29" s="94">
        <v>0</v>
      </c>
      <c r="D29" s="30" t="e">
        <f t="shared" si="0"/>
        <v>#DIV/0!</v>
      </c>
      <c r="E29" s="95">
        <v>0</v>
      </c>
      <c r="F29" s="96">
        <f>F28+C29+E29</f>
        <v>0</v>
      </c>
      <c r="G29" s="37"/>
      <c r="H29" s="38">
        <v>0</v>
      </c>
      <c r="I29" s="38">
        <v>0</v>
      </c>
      <c r="J29" s="92">
        <f>F28*J8</f>
        <v>0</v>
      </c>
      <c r="K29" s="93">
        <f>F28*K8</f>
        <v>0</v>
      </c>
    </row>
    <row r="30" spans="1:11" s="2" customFormat="1" ht="15.75" customHeight="1">
      <c r="A30" s="28" t="s">
        <v>2</v>
      </c>
      <c r="B30" s="29">
        <v>45679</v>
      </c>
      <c r="C30" s="94">
        <v>0</v>
      </c>
      <c r="D30" s="30" t="e">
        <f t="shared" si="0"/>
        <v>#DIV/0!</v>
      </c>
      <c r="E30" s="95">
        <v>0</v>
      </c>
      <c r="F30" s="96">
        <f t="shared" si="1"/>
        <v>0</v>
      </c>
      <c r="G30" s="37"/>
      <c r="H30" s="38">
        <v>0</v>
      </c>
      <c r="I30" s="38">
        <v>0</v>
      </c>
      <c r="J30" s="92">
        <f>F29*J8</f>
        <v>0</v>
      </c>
      <c r="K30" s="93">
        <f>F29*K8</f>
        <v>0</v>
      </c>
    </row>
    <row r="31" spans="1:11" s="2" customFormat="1" ht="15.75" customHeight="1">
      <c r="A31" s="28" t="s">
        <v>3</v>
      </c>
      <c r="B31" s="29">
        <v>45680</v>
      </c>
      <c r="C31" s="94">
        <v>0</v>
      </c>
      <c r="D31" s="30" t="e">
        <f t="shared" si="0"/>
        <v>#DIV/0!</v>
      </c>
      <c r="E31" s="95">
        <v>0</v>
      </c>
      <c r="F31" s="96">
        <f t="shared" si="1"/>
        <v>0</v>
      </c>
      <c r="G31" s="37"/>
      <c r="H31" s="38">
        <v>0</v>
      </c>
      <c r="I31" s="38">
        <v>0</v>
      </c>
      <c r="J31" s="92">
        <f>F30*J8</f>
        <v>0</v>
      </c>
      <c r="K31" s="93">
        <f>F30*K8</f>
        <v>0</v>
      </c>
    </row>
    <row r="32" spans="1:11" s="2" customFormat="1" ht="15.75" customHeight="1">
      <c r="A32" s="28" t="s">
        <v>4</v>
      </c>
      <c r="B32" s="29">
        <v>45681</v>
      </c>
      <c r="C32" s="94">
        <v>0</v>
      </c>
      <c r="D32" s="30" t="e">
        <f t="shared" si="0"/>
        <v>#DIV/0!</v>
      </c>
      <c r="E32" s="95">
        <v>0</v>
      </c>
      <c r="F32" s="96">
        <f t="shared" si="1"/>
        <v>0</v>
      </c>
      <c r="G32" s="37"/>
      <c r="H32" s="38">
        <v>0</v>
      </c>
      <c r="I32" s="38">
        <v>0</v>
      </c>
      <c r="J32" s="92">
        <f>F31*J8</f>
        <v>0</v>
      </c>
      <c r="K32" s="93">
        <f>F31*K8</f>
        <v>0</v>
      </c>
    </row>
    <row r="33" spans="1:11" s="2" customFormat="1" ht="15.75" customHeight="1">
      <c r="A33" s="28" t="s">
        <v>5</v>
      </c>
      <c r="B33" s="29">
        <v>45682</v>
      </c>
      <c r="C33" s="94">
        <v>0</v>
      </c>
      <c r="D33" s="30" t="e">
        <f t="shared" si="0"/>
        <v>#DIV/0!</v>
      </c>
      <c r="E33" s="95">
        <v>0</v>
      </c>
      <c r="F33" s="96">
        <f t="shared" si="1"/>
        <v>0</v>
      </c>
      <c r="G33" s="37"/>
      <c r="H33" s="38">
        <v>0</v>
      </c>
      <c r="I33" s="38">
        <v>0</v>
      </c>
      <c r="J33" s="92">
        <f>F32*J8</f>
        <v>0</v>
      </c>
      <c r="K33" s="93">
        <f>F32*K8</f>
        <v>0</v>
      </c>
    </row>
    <row r="34" spans="1:11" s="2" customFormat="1" ht="15.75" customHeight="1">
      <c r="A34" s="28" t="s">
        <v>6</v>
      </c>
      <c r="B34" s="29">
        <v>45683</v>
      </c>
      <c r="C34" s="94">
        <v>0</v>
      </c>
      <c r="D34" s="30" t="e">
        <f t="shared" si="0"/>
        <v>#DIV/0!</v>
      </c>
      <c r="E34" s="95">
        <v>0</v>
      </c>
      <c r="F34" s="96">
        <f t="shared" si="1"/>
        <v>0</v>
      </c>
      <c r="G34" s="37"/>
      <c r="H34" s="38">
        <v>0</v>
      </c>
      <c r="I34" s="38">
        <v>0</v>
      </c>
      <c r="J34" s="92">
        <f>F33*J8</f>
        <v>0</v>
      </c>
      <c r="K34" s="93">
        <f>F33*K8</f>
        <v>0</v>
      </c>
    </row>
    <row r="35" spans="1:11" s="2" customFormat="1" ht="15.75" customHeight="1">
      <c r="A35" s="28" t="s">
        <v>7</v>
      </c>
      <c r="B35" s="29">
        <v>45684</v>
      </c>
      <c r="C35" s="94">
        <v>0</v>
      </c>
      <c r="D35" s="30" t="e">
        <f t="shared" si="0"/>
        <v>#DIV/0!</v>
      </c>
      <c r="E35" s="95">
        <v>0</v>
      </c>
      <c r="F35" s="96">
        <f t="shared" si="1"/>
        <v>0</v>
      </c>
      <c r="G35" s="37"/>
      <c r="H35" s="38">
        <v>0</v>
      </c>
      <c r="I35" s="38">
        <v>0</v>
      </c>
      <c r="J35" s="92">
        <f>F34*J8</f>
        <v>0</v>
      </c>
      <c r="K35" s="93">
        <f>F34*K8</f>
        <v>0</v>
      </c>
    </row>
    <row r="36" spans="1:11" s="2" customFormat="1" ht="15.75" customHeight="1">
      <c r="A36" s="28" t="s">
        <v>1</v>
      </c>
      <c r="B36" s="29">
        <v>45685</v>
      </c>
      <c r="C36" s="94">
        <v>0</v>
      </c>
      <c r="D36" s="30" t="e">
        <f t="shared" si="0"/>
        <v>#DIV/0!</v>
      </c>
      <c r="E36" s="95">
        <v>0</v>
      </c>
      <c r="F36" s="96">
        <f>F35+C36+E36</f>
        <v>0</v>
      </c>
      <c r="G36" s="37"/>
      <c r="H36" s="38">
        <v>0</v>
      </c>
      <c r="I36" s="38">
        <v>0</v>
      </c>
      <c r="J36" s="92">
        <f>F35*J8</f>
        <v>0</v>
      </c>
      <c r="K36" s="93">
        <f>F35*K8</f>
        <v>0</v>
      </c>
    </row>
    <row r="37" spans="1:11" s="2" customFormat="1" ht="15.75" customHeight="1">
      <c r="A37" s="28" t="s">
        <v>2</v>
      </c>
      <c r="B37" s="29">
        <v>45686</v>
      </c>
      <c r="C37" s="94">
        <v>0</v>
      </c>
      <c r="D37" s="30" t="e">
        <f t="shared" si="0"/>
        <v>#DIV/0!</v>
      </c>
      <c r="E37" s="95">
        <v>0</v>
      </c>
      <c r="F37" s="96">
        <f t="shared" si="1"/>
        <v>0</v>
      </c>
      <c r="G37" s="37"/>
      <c r="H37" s="38">
        <v>0</v>
      </c>
      <c r="I37" s="38">
        <v>0</v>
      </c>
      <c r="J37" s="92">
        <f>F36*J8</f>
        <v>0</v>
      </c>
      <c r="K37" s="93">
        <f>F36*K8</f>
        <v>0</v>
      </c>
    </row>
    <row r="38" spans="1:11" s="2" customFormat="1" ht="15.75" customHeight="1">
      <c r="A38" s="28" t="s">
        <v>3</v>
      </c>
      <c r="B38" s="29">
        <v>45687</v>
      </c>
      <c r="C38" s="94">
        <v>0</v>
      </c>
      <c r="D38" s="30" t="e">
        <f t="shared" si="0"/>
        <v>#DIV/0!</v>
      </c>
      <c r="E38" s="95">
        <v>0</v>
      </c>
      <c r="F38" s="96">
        <f t="shared" si="1"/>
        <v>0</v>
      </c>
      <c r="G38" s="37"/>
      <c r="H38" s="38">
        <v>0</v>
      </c>
      <c r="I38" s="38">
        <v>0</v>
      </c>
      <c r="J38" s="92">
        <f>F37*J8</f>
        <v>0</v>
      </c>
      <c r="K38" s="93">
        <f>F37*K8</f>
        <v>0</v>
      </c>
    </row>
    <row r="39" spans="1:11" s="2" customFormat="1" ht="15.75" customHeight="1">
      <c r="A39" s="28" t="s">
        <v>4</v>
      </c>
      <c r="B39" s="29">
        <v>45688</v>
      </c>
      <c r="C39" s="94">
        <v>0</v>
      </c>
      <c r="D39" s="30" t="e">
        <f t="shared" si="0"/>
        <v>#DIV/0!</v>
      </c>
      <c r="E39" s="95">
        <v>0</v>
      </c>
      <c r="F39" s="96">
        <f t="shared" si="1"/>
        <v>0</v>
      </c>
      <c r="G39" s="37"/>
      <c r="H39" s="38">
        <v>0</v>
      </c>
      <c r="I39" s="38">
        <v>0</v>
      </c>
      <c r="J39" s="92">
        <f>F38*J8</f>
        <v>0</v>
      </c>
      <c r="K39" s="93">
        <f>F38*K8</f>
        <v>0</v>
      </c>
    </row>
    <row r="40" spans="1:11">
      <c r="A40" s="4"/>
      <c r="B40" s="8"/>
      <c r="C40" s="7"/>
      <c r="D40" s="6"/>
      <c r="E40" s="6"/>
      <c r="F40" s="5"/>
      <c r="G40" s="5"/>
      <c r="H40" s="5"/>
      <c r="I40" s="6"/>
      <c r="J40" s="5"/>
    </row>
  </sheetData>
  <mergeCells count="12">
    <mergeCell ref="A1:F1"/>
    <mergeCell ref="A2:A3"/>
    <mergeCell ref="A4:I4"/>
    <mergeCell ref="J4:K4"/>
    <mergeCell ref="A5:A8"/>
    <mergeCell ref="B5:B8"/>
    <mergeCell ref="C5:C8"/>
    <mergeCell ref="D5:D8"/>
    <mergeCell ref="E5:E8"/>
    <mergeCell ref="F5:F8"/>
    <mergeCell ref="G5:G8"/>
    <mergeCell ref="H5:I6"/>
  </mergeCells>
  <conditionalFormatting sqref="C40">
    <cfRule type="cellIs" dxfId="473" priority="171" operator="greaterThan">
      <formula>0</formula>
    </cfRule>
    <cfRule type="cellIs" dxfId="472" priority="172" operator="lessThan">
      <formula>0</formula>
    </cfRule>
    <cfRule type="cellIs" dxfId="471" priority="173" operator="greaterThan">
      <formula>0</formula>
    </cfRule>
  </conditionalFormatting>
  <conditionalFormatting sqref="J40">
    <cfRule type="cellIs" dxfId="470" priority="165" operator="greaterThan">
      <formula>0</formula>
    </cfRule>
    <cfRule type="cellIs" dxfId="469" priority="166" operator="lessThan">
      <formula>0</formula>
    </cfRule>
    <cfRule type="cellIs" dxfId="468" priority="167" operator="greaterThan">
      <formula>0</formula>
    </cfRule>
  </conditionalFormatting>
  <conditionalFormatting sqref="C3">
    <cfRule type="cellIs" dxfId="467" priority="60" operator="lessThan">
      <formula>0</formula>
    </cfRule>
    <cfRule type="cellIs" dxfId="466" priority="63" operator="greaterThan">
      <formula>0</formula>
    </cfRule>
    <cfRule type="cellIs" dxfId="465" priority="64" operator="greaterThan">
      <formula>"&gt;$B$3"</formula>
    </cfRule>
    <cfRule type="cellIs" dxfId="464" priority="72" operator="greaterThan">
      <formula>0</formula>
    </cfRule>
    <cfRule type="cellIs" dxfId="463" priority="73" operator="lessThan">
      <formula>0</formula>
    </cfRule>
    <cfRule type="cellIs" dxfId="462" priority="74" operator="greaterThan">
      <formula>0</formula>
    </cfRule>
  </conditionalFormatting>
  <conditionalFormatting sqref="D3">
    <cfRule type="cellIs" dxfId="461" priority="59" operator="lessThan">
      <formula>0</formula>
    </cfRule>
    <cfRule type="cellIs" dxfId="460" priority="65" operator="greaterThan">
      <formula>0</formula>
    </cfRule>
    <cfRule type="cellIs" dxfId="459" priority="70" operator="lessThan">
      <formula>0</formula>
    </cfRule>
    <cfRule type="cellIs" dxfId="458" priority="71" operator="greaterThan">
      <formula>0</formula>
    </cfRule>
  </conditionalFormatting>
  <conditionalFormatting sqref="E3">
    <cfRule type="cellIs" dxfId="457" priority="68" operator="lessThan">
      <formula>0</formula>
    </cfRule>
    <cfRule type="cellIs" dxfId="456" priority="69" operator="greaterThan">
      <formula>0</formula>
    </cfRule>
  </conditionalFormatting>
  <conditionalFormatting sqref="C3:F3">
    <cfRule type="cellIs" dxfId="455" priority="66" operator="lessThan">
      <formula>0</formula>
    </cfRule>
    <cfRule type="cellIs" dxfId="454" priority="67" operator="greaterThan">
      <formula>0</formula>
    </cfRule>
  </conditionalFormatting>
  <conditionalFormatting sqref="F3">
    <cfRule type="cellIs" dxfId="453" priority="58" operator="lessThan">
      <formula>$B$3</formula>
    </cfRule>
    <cfRule type="cellIs" dxfId="452" priority="61" operator="greaterThan">
      <formula>$B$3</formula>
    </cfRule>
    <cfRule type="cellIs" dxfId="451" priority="62" operator="greaterThan">
      <formula>"&gt;$B$3"</formula>
    </cfRule>
  </conditionalFormatting>
  <conditionalFormatting sqref="E9:E39">
    <cfRule type="cellIs" dxfId="450" priority="55" operator="greaterThan">
      <formula>0</formula>
    </cfRule>
    <cfRule type="cellIs" dxfId="449" priority="56" operator="lessThan">
      <formula>0</formula>
    </cfRule>
    <cfRule type="cellIs" dxfId="448" priority="57" operator="greaterThan">
      <formula>0</formula>
    </cfRule>
  </conditionalFormatting>
  <conditionalFormatting sqref="C9:C39">
    <cfRule type="cellIs" dxfId="447" priority="30" operator="between">
      <formula>0.01</formula>
      <formula>J9</formula>
    </cfRule>
    <cfRule type="cellIs" dxfId="446" priority="31" operator="lessThan">
      <formula>0</formula>
    </cfRule>
  </conditionalFormatting>
  <conditionalFormatting sqref="D9">
    <cfRule type="cellIs" dxfId="445" priority="24" operator="lessThan">
      <formula>$K$8</formula>
    </cfRule>
    <cfRule type="cellIs" dxfId="444" priority="25" operator="equal">
      <formula>0</formula>
    </cfRule>
    <cfRule type="cellIs" dxfId="443" priority="26" operator="between">
      <formula>0</formula>
      <formula>$K$8</formula>
    </cfRule>
    <cfRule type="cellIs" dxfId="442" priority="28" operator="greaterThan">
      <formula>$J$8</formula>
    </cfRule>
    <cfRule type="cellIs" dxfId="441" priority="29" operator="between">
      <formula>0.0001</formula>
      <formula>$J$8</formula>
    </cfRule>
  </conditionalFormatting>
  <conditionalFormatting sqref="C9:C39">
    <cfRule type="cellIs" dxfId="440" priority="23" operator="lessThan">
      <formula>K9</formula>
    </cfRule>
    <cfRule type="cellIs" dxfId="439" priority="27" operator="greaterThan">
      <formula>J9</formula>
    </cfRule>
  </conditionalFormatting>
  <conditionalFormatting sqref="D10:D39">
    <cfRule type="cellIs" dxfId="438" priority="18" operator="lessThan">
      <formula>$K$8</formula>
    </cfRule>
    <cfRule type="cellIs" dxfId="437" priority="19" operator="equal">
      <formula>0</formula>
    </cfRule>
    <cfRule type="cellIs" dxfId="436" priority="20" operator="between">
      <formula>0</formula>
      <formula>$K$8</formula>
    </cfRule>
    <cfRule type="cellIs" dxfId="435" priority="21" operator="greaterThan">
      <formula>$J$8</formula>
    </cfRule>
    <cfRule type="cellIs" dxfId="434" priority="22" operator="between">
      <formula>0.0001</formula>
      <formula>$J$8</formula>
    </cfRule>
  </conditionalFormatting>
  <conditionalFormatting sqref="C3">
    <cfRule type="cellIs" dxfId="433" priority="12" operator="lessThan">
      <formula>0</formula>
    </cfRule>
    <cfRule type="cellIs" dxfId="432" priority="13" operator="greaterThan">
      <formula>0</formula>
    </cfRule>
    <cfRule type="cellIs" dxfId="431" priority="14" operator="greaterThan">
      <formula>"&gt;$B$3"</formula>
    </cfRule>
    <cfRule type="cellIs" dxfId="430" priority="15" operator="greaterThan">
      <formula>0</formula>
    </cfRule>
    <cfRule type="cellIs" dxfId="429" priority="16" operator="lessThan">
      <formula>0</formula>
    </cfRule>
    <cfRule type="cellIs" dxfId="428" priority="17" operator="greaterThan">
      <formula>0</formula>
    </cfRule>
  </conditionalFormatting>
  <conditionalFormatting sqref="D3">
    <cfRule type="cellIs" dxfId="427" priority="8" operator="lessThan">
      <formula>0</formula>
    </cfRule>
    <cfRule type="cellIs" dxfId="426" priority="9" operator="greaterThan">
      <formula>0</formula>
    </cfRule>
    <cfRule type="cellIs" dxfId="425" priority="10" operator="lessThan">
      <formula>0</formula>
    </cfRule>
    <cfRule type="cellIs" dxfId="424" priority="11" operator="greaterThan">
      <formula>0</formula>
    </cfRule>
  </conditionalFormatting>
  <conditionalFormatting sqref="E3">
    <cfRule type="cellIs" dxfId="423" priority="6" operator="lessThan">
      <formula>0</formula>
    </cfRule>
    <cfRule type="cellIs" dxfId="422" priority="7" operator="greaterThan">
      <formula>0</formula>
    </cfRule>
  </conditionalFormatting>
  <conditionalFormatting sqref="C3:F3">
    <cfRule type="cellIs" dxfId="421" priority="4" operator="lessThan">
      <formula>0</formula>
    </cfRule>
    <cfRule type="cellIs" dxfId="420" priority="5" operator="greaterThan">
      <formula>0</formula>
    </cfRule>
  </conditionalFormatting>
  <conditionalFormatting sqref="F3">
    <cfRule type="cellIs" dxfId="419" priority="1" operator="lessThan">
      <formula>$B$3</formula>
    </cfRule>
    <cfRule type="cellIs" dxfId="418" priority="2" operator="greaterThan">
      <formula>$B$3</formula>
    </cfRule>
    <cfRule type="cellIs" dxfId="417" priority="3" operator="greaterThan">
      <formula>"&gt;$B$3"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40"/>
  <sheetViews>
    <sheetView workbookViewId="0">
      <selection activeCell="G9" sqref="G9"/>
    </sheetView>
  </sheetViews>
  <sheetFormatPr defaultRowHeight="15"/>
  <cols>
    <col min="1" max="6" width="14.5703125" customWidth="1"/>
    <col min="7" max="7" width="38.140625" customWidth="1"/>
    <col min="8" max="9" width="10.28515625" customWidth="1"/>
    <col min="10" max="10" width="14.5703125" style="1" customWidth="1"/>
    <col min="11" max="11" width="14.5703125" customWidth="1"/>
  </cols>
  <sheetData>
    <row r="1" spans="1:12" ht="25.5" customHeight="1">
      <c r="A1" s="103" t="s">
        <v>10</v>
      </c>
      <c r="B1" s="103"/>
      <c r="C1" s="103"/>
      <c r="D1" s="103"/>
      <c r="E1" s="103"/>
      <c r="F1" s="104"/>
      <c r="G1" s="17"/>
      <c r="H1" s="34"/>
      <c r="I1" s="11"/>
      <c r="J1" s="11"/>
      <c r="K1" s="12"/>
    </row>
    <row r="2" spans="1:12" s="2" customFormat="1" ht="63.75" customHeight="1">
      <c r="A2" s="105" t="s">
        <v>35</v>
      </c>
      <c r="B2" s="24" t="s">
        <v>18</v>
      </c>
      <c r="C2" s="25" t="s">
        <v>30</v>
      </c>
      <c r="D2" s="25" t="s">
        <v>29</v>
      </c>
      <c r="E2" s="25" t="s">
        <v>20</v>
      </c>
      <c r="F2" s="26" t="s">
        <v>13</v>
      </c>
      <c r="G2" s="18"/>
      <c r="H2" s="35"/>
      <c r="I2" s="13"/>
      <c r="J2" s="13"/>
      <c r="K2" s="14"/>
    </row>
    <row r="3" spans="1:12" ht="25.5" customHeight="1">
      <c r="A3" s="106"/>
      <c r="B3" s="87">
        <v>0</v>
      </c>
      <c r="C3" s="88">
        <f>SUM(C9:C39)</f>
        <v>0</v>
      </c>
      <c r="D3" s="86" t="e">
        <f>C3/B3</f>
        <v>#DIV/0!</v>
      </c>
      <c r="E3" s="88">
        <f>SUM(E9:E39)</f>
        <v>0</v>
      </c>
      <c r="F3" s="89">
        <f>B3+C3+E3</f>
        <v>0</v>
      </c>
      <c r="G3" s="19"/>
      <c r="H3" s="36"/>
      <c r="I3" s="3"/>
      <c r="J3" s="15"/>
      <c r="K3" s="16"/>
    </row>
    <row r="4" spans="1:12" s="2" customFormat="1" ht="22.5" customHeight="1">
      <c r="A4" s="107" t="s">
        <v>11</v>
      </c>
      <c r="B4" s="108"/>
      <c r="C4" s="108"/>
      <c r="D4" s="108"/>
      <c r="E4" s="108"/>
      <c r="F4" s="108"/>
      <c r="G4" s="109"/>
      <c r="H4" s="109"/>
      <c r="I4" s="110"/>
      <c r="J4" s="111" t="s">
        <v>12</v>
      </c>
      <c r="K4" s="111"/>
    </row>
    <row r="5" spans="1:12" s="2" customFormat="1" ht="22.5" customHeight="1">
      <c r="A5" s="112" t="s">
        <v>8</v>
      </c>
      <c r="B5" s="112" t="s">
        <v>0</v>
      </c>
      <c r="C5" s="114" t="s">
        <v>22</v>
      </c>
      <c r="D5" s="114" t="s">
        <v>17</v>
      </c>
      <c r="E5" s="114" t="s">
        <v>15</v>
      </c>
      <c r="F5" s="116" t="s">
        <v>14</v>
      </c>
      <c r="G5" s="112" t="s">
        <v>23</v>
      </c>
      <c r="H5" s="118" t="s">
        <v>55</v>
      </c>
      <c r="I5" s="118"/>
      <c r="J5" s="27" t="s">
        <v>24</v>
      </c>
      <c r="K5" s="31">
        <v>0</v>
      </c>
      <c r="L5" s="9"/>
    </row>
    <row r="6" spans="1:12" s="2" customFormat="1" ht="22.5" customHeight="1">
      <c r="A6" s="113"/>
      <c r="B6" s="113"/>
      <c r="C6" s="115"/>
      <c r="D6" s="115"/>
      <c r="E6" s="115"/>
      <c r="F6" s="116"/>
      <c r="G6" s="113"/>
      <c r="H6" s="118"/>
      <c r="I6" s="118"/>
      <c r="J6" s="20" t="s">
        <v>9</v>
      </c>
      <c r="K6" s="21" t="s">
        <v>16</v>
      </c>
      <c r="L6" s="9"/>
    </row>
    <row r="7" spans="1:12" s="2" customFormat="1" ht="26.25" customHeight="1">
      <c r="A7" s="113"/>
      <c r="B7" s="113"/>
      <c r="C7" s="115"/>
      <c r="D7" s="115"/>
      <c r="E7" s="115"/>
      <c r="F7" s="116"/>
      <c r="G7" s="113"/>
      <c r="H7" s="40" t="s">
        <v>53</v>
      </c>
      <c r="I7" s="40" t="s">
        <v>54</v>
      </c>
      <c r="J7" s="23" t="s">
        <v>21</v>
      </c>
      <c r="K7" s="23" t="s">
        <v>19</v>
      </c>
      <c r="L7" s="10"/>
    </row>
    <row r="8" spans="1:12" ht="19.5" customHeight="1">
      <c r="A8" s="113"/>
      <c r="B8" s="113"/>
      <c r="C8" s="115"/>
      <c r="D8" s="115"/>
      <c r="E8" s="115"/>
      <c r="F8" s="116"/>
      <c r="G8" s="117"/>
      <c r="H8" s="39">
        <f>SUM(H9:H39)</f>
        <v>0</v>
      </c>
      <c r="I8" s="39">
        <f>SUM(I9:I39)</f>
        <v>0</v>
      </c>
      <c r="J8" s="22">
        <v>0</v>
      </c>
      <c r="K8" s="22">
        <v>0</v>
      </c>
    </row>
    <row r="9" spans="1:12" s="2" customFormat="1" ht="15.75" customHeight="1">
      <c r="A9" s="28" t="s">
        <v>2</v>
      </c>
      <c r="B9" s="29">
        <v>45931</v>
      </c>
      <c r="C9" s="94">
        <v>0</v>
      </c>
      <c r="D9" s="30" t="e">
        <f>C9/B3</f>
        <v>#DIV/0!</v>
      </c>
      <c r="E9" s="95">
        <v>0</v>
      </c>
      <c r="F9" s="96">
        <f>B3+C9+E9</f>
        <v>0</v>
      </c>
      <c r="G9" s="37"/>
      <c r="H9" s="38">
        <v>0</v>
      </c>
      <c r="I9" s="38">
        <v>0</v>
      </c>
      <c r="J9" s="90">
        <f>B3*J8</f>
        <v>0</v>
      </c>
      <c r="K9" s="91">
        <f>B3*K8</f>
        <v>0</v>
      </c>
    </row>
    <row r="10" spans="1:12" s="2" customFormat="1" ht="15.75" customHeight="1">
      <c r="A10" s="28" t="s">
        <v>3</v>
      </c>
      <c r="B10" s="29">
        <v>45932</v>
      </c>
      <c r="C10" s="94">
        <v>0</v>
      </c>
      <c r="D10" s="30" t="e">
        <f t="shared" ref="D10:D39" si="0">C10/F9</f>
        <v>#DIV/0!</v>
      </c>
      <c r="E10" s="95">
        <v>0</v>
      </c>
      <c r="F10" s="96">
        <f>F9+C10+E10</f>
        <v>0</v>
      </c>
      <c r="G10" s="37"/>
      <c r="H10" s="38">
        <v>0</v>
      </c>
      <c r="I10" s="38">
        <v>0</v>
      </c>
      <c r="J10" s="92">
        <f>F9*J8</f>
        <v>0</v>
      </c>
      <c r="K10" s="93">
        <f>F9*K8</f>
        <v>0</v>
      </c>
    </row>
    <row r="11" spans="1:12" s="2" customFormat="1" ht="15.75" customHeight="1">
      <c r="A11" s="28" t="s">
        <v>4</v>
      </c>
      <c r="B11" s="29">
        <v>45933</v>
      </c>
      <c r="C11" s="94">
        <v>0</v>
      </c>
      <c r="D11" s="30" t="e">
        <f t="shared" si="0"/>
        <v>#DIV/0!</v>
      </c>
      <c r="E11" s="95">
        <v>0</v>
      </c>
      <c r="F11" s="96">
        <f>F10+C11+E11</f>
        <v>0</v>
      </c>
      <c r="G11" s="37"/>
      <c r="H11" s="38">
        <v>0</v>
      </c>
      <c r="I11" s="38">
        <v>0</v>
      </c>
      <c r="J11" s="92">
        <f>F10*J8</f>
        <v>0</v>
      </c>
      <c r="K11" s="93">
        <f>F10*K8</f>
        <v>0</v>
      </c>
    </row>
    <row r="12" spans="1:12" s="2" customFormat="1" ht="15.75" customHeight="1">
      <c r="A12" s="28" t="s">
        <v>5</v>
      </c>
      <c r="B12" s="29">
        <v>45934</v>
      </c>
      <c r="C12" s="94">
        <v>0</v>
      </c>
      <c r="D12" s="30" t="e">
        <f t="shared" si="0"/>
        <v>#DIV/0!</v>
      </c>
      <c r="E12" s="95">
        <v>0</v>
      </c>
      <c r="F12" s="96">
        <f t="shared" ref="F12:F39" si="1">F11+C12+E12</f>
        <v>0</v>
      </c>
      <c r="G12" s="37"/>
      <c r="H12" s="38">
        <v>0</v>
      </c>
      <c r="I12" s="38">
        <v>0</v>
      </c>
      <c r="J12" s="92">
        <f>F11*J8</f>
        <v>0</v>
      </c>
      <c r="K12" s="93">
        <f>F11*K8</f>
        <v>0</v>
      </c>
    </row>
    <row r="13" spans="1:12" s="2" customFormat="1" ht="15.75" customHeight="1">
      <c r="A13" s="28" t="s">
        <v>6</v>
      </c>
      <c r="B13" s="29">
        <v>45935</v>
      </c>
      <c r="C13" s="94">
        <v>0</v>
      </c>
      <c r="D13" s="30" t="e">
        <f t="shared" si="0"/>
        <v>#DIV/0!</v>
      </c>
      <c r="E13" s="95">
        <v>0</v>
      </c>
      <c r="F13" s="96">
        <f t="shared" si="1"/>
        <v>0</v>
      </c>
      <c r="G13" s="37"/>
      <c r="H13" s="38">
        <v>0</v>
      </c>
      <c r="I13" s="38">
        <v>0</v>
      </c>
      <c r="J13" s="92">
        <f>F12*J8</f>
        <v>0</v>
      </c>
      <c r="K13" s="93">
        <f>F12*K8</f>
        <v>0</v>
      </c>
    </row>
    <row r="14" spans="1:12" s="2" customFormat="1" ht="15.75" customHeight="1">
      <c r="A14" s="28" t="s">
        <v>7</v>
      </c>
      <c r="B14" s="29">
        <v>45936</v>
      </c>
      <c r="C14" s="94">
        <v>0</v>
      </c>
      <c r="D14" s="30" t="e">
        <f t="shared" si="0"/>
        <v>#DIV/0!</v>
      </c>
      <c r="E14" s="95">
        <v>0</v>
      </c>
      <c r="F14" s="96">
        <f t="shared" si="1"/>
        <v>0</v>
      </c>
      <c r="G14" s="37"/>
      <c r="H14" s="38">
        <v>0</v>
      </c>
      <c r="I14" s="38">
        <v>0</v>
      </c>
      <c r="J14" s="92">
        <f>F13*J8</f>
        <v>0</v>
      </c>
      <c r="K14" s="93">
        <f>F13*K8</f>
        <v>0</v>
      </c>
    </row>
    <row r="15" spans="1:12" s="2" customFormat="1" ht="15.75" customHeight="1">
      <c r="A15" s="28" t="s">
        <v>1</v>
      </c>
      <c r="B15" s="29">
        <v>45937</v>
      </c>
      <c r="C15" s="94">
        <v>0</v>
      </c>
      <c r="D15" s="30" t="e">
        <f t="shared" si="0"/>
        <v>#DIV/0!</v>
      </c>
      <c r="E15" s="95">
        <v>0</v>
      </c>
      <c r="F15" s="96">
        <f>F14+C15+E15</f>
        <v>0</v>
      </c>
      <c r="G15" s="37"/>
      <c r="H15" s="38">
        <v>0</v>
      </c>
      <c r="I15" s="38">
        <v>0</v>
      </c>
      <c r="J15" s="92">
        <f>F14*J8</f>
        <v>0</v>
      </c>
      <c r="K15" s="93">
        <f>F14*K8</f>
        <v>0</v>
      </c>
    </row>
    <row r="16" spans="1:12" s="2" customFormat="1" ht="15.75" customHeight="1">
      <c r="A16" s="28" t="s">
        <v>2</v>
      </c>
      <c r="B16" s="29">
        <v>45938</v>
      </c>
      <c r="C16" s="94">
        <v>0</v>
      </c>
      <c r="D16" s="30" t="e">
        <f t="shared" si="0"/>
        <v>#DIV/0!</v>
      </c>
      <c r="E16" s="95">
        <v>0</v>
      </c>
      <c r="F16" s="96">
        <f t="shared" si="1"/>
        <v>0</v>
      </c>
      <c r="G16" s="37"/>
      <c r="H16" s="38">
        <v>0</v>
      </c>
      <c r="I16" s="38">
        <v>0</v>
      </c>
      <c r="J16" s="92">
        <f>F15*J8</f>
        <v>0</v>
      </c>
      <c r="K16" s="93">
        <f>F15*K8</f>
        <v>0</v>
      </c>
    </row>
    <row r="17" spans="1:11" s="2" customFormat="1" ht="15.75" customHeight="1">
      <c r="A17" s="28" t="s">
        <v>3</v>
      </c>
      <c r="B17" s="29">
        <v>45939</v>
      </c>
      <c r="C17" s="94">
        <v>0</v>
      </c>
      <c r="D17" s="30" t="e">
        <f t="shared" si="0"/>
        <v>#DIV/0!</v>
      </c>
      <c r="E17" s="95">
        <v>0</v>
      </c>
      <c r="F17" s="96">
        <f t="shared" si="1"/>
        <v>0</v>
      </c>
      <c r="G17" s="37"/>
      <c r="H17" s="38">
        <v>0</v>
      </c>
      <c r="I17" s="38">
        <v>0</v>
      </c>
      <c r="J17" s="92">
        <f>F16*J8</f>
        <v>0</v>
      </c>
      <c r="K17" s="93">
        <f>F16*K8</f>
        <v>0</v>
      </c>
    </row>
    <row r="18" spans="1:11" s="2" customFormat="1" ht="15.75" customHeight="1">
      <c r="A18" s="28" t="s">
        <v>4</v>
      </c>
      <c r="B18" s="29">
        <v>45940</v>
      </c>
      <c r="C18" s="94">
        <v>0</v>
      </c>
      <c r="D18" s="30" t="e">
        <f t="shared" si="0"/>
        <v>#DIV/0!</v>
      </c>
      <c r="E18" s="95">
        <v>0</v>
      </c>
      <c r="F18" s="96">
        <f t="shared" si="1"/>
        <v>0</v>
      </c>
      <c r="G18" s="37"/>
      <c r="H18" s="38">
        <v>0</v>
      </c>
      <c r="I18" s="38">
        <v>0</v>
      </c>
      <c r="J18" s="92">
        <f>F17*J8</f>
        <v>0</v>
      </c>
      <c r="K18" s="93">
        <f>F17*K8</f>
        <v>0</v>
      </c>
    </row>
    <row r="19" spans="1:11" s="2" customFormat="1" ht="15.75" customHeight="1">
      <c r="A19" s="28" t="s">
        <v>5</v>
      </c>
      <c r="B19" s="29">
        <v>45941</v>
      </c>
      <c r="C19" s="94">
        <v>0</v>
      </c>
      <c r="D19" s="30" t="e">
        <f t="shared" si="0"/>
        <v>#DIV/0!</v>
      </c>
      <c r="E19" s="95">
        <v>0</v>
      </c>
      <c r="F19" s="96">
        <f t="shared" si="1"/>
        <v>0</v>
      </c>
      <c r="G19" s="37"/>
      <c r="H19" s="38">
        <v>0</v>
      </c>
      <c r="I19" s="38">
        <v>0</v>
      </c>
      <c r="J19" s="92">
        <f>F18*J8</f>
        <v>0</v>
      </c>
      <c r="K19" s="93">
        <f>F18*K8</f>
        <v>0</v>
      </c>
    </row>
    <row r="20" spans="1:11" s="2" customFormat="1" ht="15.75" customHeight="1">
      <c r="A20" s="28" t="s">
        <v>6</v>
      </c>
      <c r="B20" s="29">
        <v>45942</v>
      </c>
      <c r="C20" s="94">
        <v>0</v>
      </c>
      <c r="D20" s="30" t="e">
        <f t="shared" si="0"/>
        <v>#DIV/0!</v>
      </c>
      <c r="E20" s="95">
        <v>0</v>
      </c>
      <c r="F20" s="96">
        <f t="shared" si="1"/>
        <v>0</v>
      </c>
      <c r="G20" s="37"/>
      <c r="H20" s="38">
        <v>0</v>
      </c>
      <c r="I20" s="38">
        <v>0</v>
      </c>
      <c r="J20" s="92">
        <f>F19*J8</f>
        <v>0</v>
      </c>
      <c r="K20" s="93">
        <f>F19*K8</f>
        <v>0</v>
      </c>
    </row>
    <row r="21" spans="1:11" s="2" customFormat="1" ht="15.75" customHeight="1">
      <c r="A21" s="28" t="s">
        <v>7</v>
      </c>
      <c r="B21" s="29">
        <v>45943</v>
      </c>
      <c r="C21" s="94">
        <v>0</v>
      </c>
      <c r="D21" s="30" t="e">
        <f t="shared" si="0"/>
        <v>#DIV/0!</v>
      </c>
      <c r="E21" s="95">
        <v>0</v>
      </c>
      <c r="F21" s="96">
        <f t="shared" si="1"/>
        <v>0</v>
      </c>
      <c r="G21" s="37"/>
      <c r="H21" s="38">
        <v>0</v>
      </c>
      <c r="I21" s="38">
        <v>0</v>
      </c>
      <c r="J21" s="92">
        <f>F20*J8</f>
        <v>0</v>
      </c>
      <c r="K21" s="93">
        <f>F20*K8</f>
        <v>0</v>
      </c>
    </row>
    <row r="22" spans="1:11" s="2" customFormat="1" ht="15.75" customHeight="1">
      <c r="A22" s="28" t="s">
        <v>1</v>
      </c>
      <c r="B22" s="29">
        <v>45944</v>
      </c>
      <c r="C22" s="94">
        <v>0</v>
      </c>
      <c r="D22" s="30" t="e">
        <f t="shared" si="0"/>
        <v>#DIV/0!</v>
      </c>
      <c r="E22" s="95">
        <v>0</v>
      </c>
      <c r="F22" s="96">
        <f>F21+C22+E22</f>
        <v>0</v>
      </c>
      <c r="G22" s="37"/>
      <c r="H22" s="38">
        <v>0</v>
      </c>
      <c r="I22" s="38">
        <v>0</v>
      </c>
      <c r="J22" s="92">
        <f>F21*J8</f>
        <v>0</v>
      </c>
      <c r="K22" s="93">
        <f>F21*K8</f>
        <v>0</v>
      </c>
    </row>
    <row r="23" spans="1:11" s="2" customFormat="1" ht="15.75" customHeight="1">
      <c r="A23" s="28" t="s">
        <v>2</v>
      </c>
      <c r="B23" s="29">
        <v>45945</v>
      </c>
      <c r="C23" s="94">
        <v>0</v>
      </c>
      <c r="D23" s="30" t="e">
        <f t="shared" si="0"/>
        <v>#DIV/0!</v>
      </c>
      <c r="E23" s="95">
        <v>0</v>
      </c>
      <c r="F23" s="96">
        <f t="shared" si="1"/>
        <v>0</v>
      </c>
      <c r="G23" s="37"/>
      <c r="H23" s="38">
        <v>0</v>
      </c>
      <c r="I23" s="38">
        <v>0</v>
      </c>
      <c r="J23" s="92">
        <f>F22*J8</f>
        <v>0</v>
      </c>
      <c r="K23" s="93">
        <f>F22*K8</f>
        <v>0</v>
      </c>
    </row>
    <row r="24" spans="1:11" s="2" customFormat="1" ht="15.75" customHeight="1">
      <c r="A24" s="28" t="s">
        <v>3</v>
      </c>
      <c r="B24" s="29">
        <v>45946</v>
      </c>
      <c r="C24" s="94">
        <v>0</v>
      </c>
      <c r="D24" s="30" t="e">
        <f t="shared" si="0"/>
        <v>#DIV/0!</v>
      </c>
      <c r="E24" s="95">
        <v>0</v>
      </c>
      <c r="F24" s="96">
        <f t="shared" si="1"/>
        <v>0</v>
      </c>
      <c r="G24" s="37"/>
      <c r="H24" s="38">
        <v>0</v>
      </c>
      <c r="I24" s="38">
        <v>0</v>
      </c>
      <c r="J24" s="92">
        <f>F23*J8</f>
        <v>0</v>
      </c>
      <c r="K24" s="93">
        <f>F23*K8</f>
        <v>0</v>
      </c>
    </row>
    <row r="25" spans="1:11" s="2" customFormat="1" ht="15.75" customHeight="1">
      <c r="A25" s="28" t="s">
        <v>4</v>
      </c>
      <c r="B25" s="29">
        <v>45947</v>
      </c>
      <c r="C25" s="94">
        <v>0</v>
      </c>
      <c r="D25" s="30" t="e">
        <f t="shared" si="0"/>
        <v>#DIV/0!</v>
      </c>
      <c r="E25" s="95">
        <v>0</v>
      </c>
      <c r="F25" s="96">
        <f t="shared" si="1"/>
        <v>0</v>
      </c>
      <c r="G25" s="37"/>
      <c r="H25" s="38">
        <v>0</v>
      </c>
      <c r="I25" s="38">
        <v>0</v>
      </c>
      <c r="J25" s="92">
        <f>F24*J8</f>
        <v>0</v>
      </c>
      <c r="K25" s="93">
        <f>F24*K8</f>
        <v>0</v>
      </c>
    </row>
    <row r="26" spans="1:11" s="2" customFormat="1" ht="15.75" customHeight="1">
      <c r="A26" s="28" t="s">
        <v>5</v>
      </c>
      <c r="B26" s="29">
        <v>45948</v>
      </c>
      <c r="C26" s="94">
        <v>0</v>
      </c>
      <c r="D26" s="30" t="e">
        <f t="shared" si="0"/>
        <v>#DIV/0!</v>
      </c>
      <c r="E26" s="95">
        <v>0</v>
      </c>
      <c r="F26" s="96">
        <f t="shared" si="1"/>
        <v>0</v>
      </c>
      <c r="G26" s="37"/>
      <c r="H26" s="38">
        <v>0</v>
      </c>
      <c r="I26" s="38">
        <v>0</v>
      </c>
      <c r="J26" s="92">
        <f>F25*J8</f>
        <v>0</v>
      </c>
      <c r="K26" s="93">
        <f>F25*K8</f>
        <v>0</v>
      </c>
    </row>
    <row r="27" spans="1:11" s="2" customFormat="1" ht="15.75" customHeight="1">
      <c r="A27" s="28" t="s">
        <v>6</v>
      </c>
      <c r="B27" s="29">
        <v>45949</v>
      </c>
      <c r="C27" s="94">
        <v>0</v>
      </c>
      <c r="D27" s="30" t="e">
        <f t="shared" si="0"/>
        <v>#DIV/0!</v>
      </c>
      <c r="E27" s="95">
        <v>0</v>
      </c>
      <c r="F27" s="96">
        <f t="shared" si="1"/>
        <v>0</v>
      </c>
      <c r="G27" s="37"/>
      <c r="H27" s="38">
        <v>0</v>
      </c>
      <c r="I27" s="38">
        <v>0</v>
      </c>
      <c r="J27" s="92">
        <f>F26*J8</f>
        <v>0</v>
      </c>
      <c r="K27" s="93">
        <f>F26*K8</f>
        <v>0</v>
      </c>
    </row>
    <row r="28" spans="1:11" s="2" customFormat="1" ht="15.75" customHeight="1">
      <c r="A28" s="28" t="s">
        <v>7</v>
      </c>
      <c r="B28" s="29">
        <v>45950</v>
      </c>
      <c r="C28" s="94">
        <v>0</v>
      </c>
      <c r="D28" s="30" t="e">
        <f t="shared" si="0"/>
        <v>#DIV/0!</v>
      </c>
      <c r="E28" s="95">
        <v>0</v>
      </c>
      <c r="F28" s="96">
        <f t="shared" si="1"/>
        <v>0</v>
      </c>
      <c r="G28" s="37"/>
      <c r="H28" s="38">
        <v>0</v>
      </c>
      <c r="I28" s="38">
        <v>0</v>
      </c>
      <c r="J28" s="92">
        <f>F27*J8</f>
        <v>0</v>
      </c>
      <c r="K28" s="93">
        <f>F27*K8</f>
        <v>0</v>
      </c>
    </row>
    <row r="29" spans="1:11" s="2" customFormat="1" ht="15.75" customHeight="1">
      <c r="A29" s="28" t="s">
        <v>1</v>
      </c>
      <c r="B29" s="29">
        <v>45951</v>
      </c>
      <c r="C29" s="94">
        <v>0</v>
      </c>
      <c r="D29" s="30" t="e">
        <f t="shared" si="0"/>
        <v>#DIV/0!</v>
      </c>
      <c r="E29" s="95">
        <v>0</v>
      </c>
      <c r="F29" s="96">
        <f>F28+C29+E29</f>
        <v>0</v>
      </c>
      <c r="G29" s="37"/>
      <c r="H29" s="38">
        <v>0</v>
      </c>
      <c r="I29" s="38">
        <v>0</v>
      </c>
      <c r="J29" s="92">
        <f>F28*J8</f>
        <v>0</v>
      </c>
      <c r="K29" s="93">
        <f>F28*K8</f>
        <v>0</v>
      </c>
    </row>
    <row r="30" spans="1:11" s="2" customFormat="1" ht="15.75" customHeight="1">
      <c r="A30" s="28" t="s">
        <v>2</v>
      </c>
      <c r="B30" s="29">
        <v>45952</v>
      </c>
      <c r="C30" s="94">
        <v>0</v>
      </c>
      <c r="D30" s="30" t="e">
        <f t="shared" si="0"/>
        <v>#DIV/0!</v>
      </c>
      <c r="E30" s="95">
        <v>0</v>
      </c>
      <c r="F30" s="96">
        <f t="shared" si="1"/>
        <v>0</v>
      </c>
      <c r="G30" s="37"/>
      <c r="H30" s="38">
        <v>0</v>
      </c>
      <c r="I30" s="38">
        <v>0</v>
      </c>
      <c r="J30" s="92">
        <f>F29*J8</f>
        <v>0</v>
      </c>
      <c r="K30" s="93">
        <f>F29*K8</f>
        <v>0</v>
      </c>
    </row>
    <row r="31" spans="1:11" s="2" customFormat="1" ht="15.75" customHeight="1">
      <c r="A31" s="28" t="s">
        <v>3</v>
      </c>
      <c r="B31" s="29">
        <v>45953</v>
      </c>
      <c r="C31" s="94">
        <v>0</v>
      </c>
      <c r="D31" s="30" t="e">
        <f t="shared" si="0"/>
        <v>#DIV/0!</v>
      </c>
      <c r="E31" s="95">
        <v>0</v>
      </c>
      <c r="F31" s="96">
        <f t="shared" si="1"/>
        <v>0</v>
      </c>
      <c r="G31" s="37"/>
      <c r="H31" s="38">
        <v>0</v>
      </c>
      <c r="I31" s="38">
        <v>0</v>
      </c>
      <c r="J31" s="92">
        <f>F30*J8</f>
        <v>0</v>
      </c>
      <c r="K31" s="93">
        <f>F30*K8</f>
        <v>0</v>
      </c>
    </row>
    <row r="32" spans="1:11" s="2" customFormat="1" ht="15.75" customHeight="1">
      <c r="A32" s="28" t="s">
        <v>4</v>
      </c>
      <c r="B32" s="29">
        <v>45954</v>
      </c>
      <c r="C32" s="94">
        <v>0</v>
      </c>
      <c r="D32" s="30" t="e">
        <f t="shared" si="0"/>
        <v>#DIV/0!</v>
      </c>
      <c r="E32" s="95">
        <v>0</v>
      </c>
      <c r="F32" s="96">
        <f t="shared" si="1"/>
        <v>0</v>
      </c>
      <c r="G32" s="37"/>
      <c r="H32" s="38">
        <v>0</v>
      </c>
      <c r="I32" s="38">
        <v>0</v>
      </c>
      <c r="J32" s="92">
        <f>F31*J8</f>
        <v>0</v>
      </c>
      <c r="K32" s="93">
        <f>F31*K8</f>
        <v>0</v>
      </c>
    </row>
    <row r="33" spans="1:11" s="2" customFormat="1" ht="15.75" customHeight="1">
      <c r="A33" s="28" t="s">
        <v>5</v>
      </c>
      <c r="B33" s="29">
        <v>45955</v>
      </c>
      <c r="C33" s="94">
        <v>0</v>
      </c>
      <c r="D33" s="30" t="e">
        <f t="shared" si="0"/>
        <v>#DIV/0!</v>
      </c>
      <c r="E33" s="95">
        <v>0</v>
      </c>
      <c r="F33" s="96">
        <f t="shared" si="1"/>
        <v>0</v>
      </c>
      <c r="G33" s="37"/>
      <c r="H33" s="38">
        <v>0</v>
      </c>
      <c r="I33" s="38">
        <v>0</v>
      </c>
      <c r="J33" s="92">
        <f>F32*J8</f>
        <v>0</v>
      </c>
      <c r="K33" s="93">
        <f>F32*K8</f>
        <v>0</v>
      </c>
    </row>
    <row r="34" spans="1:11" s="2" customFormat="1" ht="15.75" customHeight="1">
      <c r="A34" s="28" t="s">
        <v>6</v>
      </c>
      <c r="B34" s="29">
        <v>45956</v>
      </c>
      <c r="C34" s="94">
        <v>0</v>
      </c>
      <c r="D34" s="30" t="e">
        <f t="shared" si="0"/>
        <v>#DIV/0!</v>
      </c>
      <c r="E34" s="95">
        <v>0</v>
      </c>
      <c r="F34" s="96">
        <f t="shared" si="1"/>
        <v>0</v>
      </c>
      <c r="G34" s="37"/>
      <c r="H34" s="38">
        <v>0</v>
      </c>
      <c r="I34" s="38">
        <v>0</v>
      </c>
      <c r="J34" s="92">
        <f>F33*J8</f>
        <v>0</v>
      </c>
      <c r="K34" s="93">
        <f>F33*K8</f>
        <v>0</v>
      </c>
    </row>
    <row r="35" spans="1:11" s="2" customFormat="1" ht="15.75" customHeight="1">
      <c r="A35" s="28" t="s">
        <v>7</v>
      </c>
      <c r="B35" s="29">
        <v>45957</v>
      </c>
      <c r="C35" s="94">
        <v>0</v>
      </c>
      <c r="D35" s="30" t="e">
        <f t="shared" si="0"/>
        <v>#DIV/0!</v>
      </c>
      <c r="E35" s="95">
        <v>0</v>
      </c>
      <c r="F35" s="96">
        <f t="shared" si="1"/>
        <v>0</v>
      </c>
      <c r="G35" s="37"/>
      <c r="H35" s="38">
        <v>0</v>
      </c>
      <c r="I35" s="38">
        <v>0</v>
      </c>
      <c r="J35" s="92">
        <f>F34*J8</f>
        <v>0</v>
      </c>
      <c r="K35" s="93">
        <f>F34*K8</f>
        <v>0</v>
      </c>
    </row>
    <row r="36" spans="1:11" s="2" customFormat="1" ht="15.75" customHeight="1">
      <c r="A36" s="28" t="s">
        <v>1</v>
      </c>
      <c r="B36" s="29">
        <v>45958</v>
      </c>
      <c r="C36" s="94">
        <v>0</v>
      </c>
      <c r="D36" s="30" t="e">
        <f t="shared" si="0"/>
        <v>#DIV/0!</v>
      </c>
      <c r="E36" s="95">
        <v>0</v>
      </c>
      <c r="F36" s="96">
        <f>F35+C36+E36</f>
        <v>0</v>
      </c>
      <c r="G36" s="37"/>
      <c r="H36" s="38">
        <v>0</v>
      </c>
      <c r="I36" s="38">
        <v>0</v>
      </c>
      <c r="J36" s="92">
        <f>F35*J8</f>
        <v>0</v>
      </c>
      <c r="K36" s="93">
        <f>F35*K8</f>
        <v>0</v>
      </c>
    </row>
    <row r="37" spans="1:11" s="2" customFormat="1" ht="15.75" customHeight="1">
      <c r="A37" s="28" t="s">
        <v>2</v>
      </c>
      <c r="B37" s="29">
        <v>45959</v>
      </c>
      <c r="C37" s="94">
        <v>0</v>
      </c>
      <c r="D37" s="30" t="e">
        <f t="shared" si="0"/>
        <v>#DIV/0!</v>
      </c>
      <c r="E37" s="95">
        <v>0</v>
      </c>
      <c r="F37" s="96">
        <f t="shared" si="1"/>
        <v>0</v>
      </c>
      <c r="G37" s="37"/>
      <c r="H37" s="38">
        <v>0</v>
      </c>
      <c r="I37" s="38">
        <v>0</v>
      </c>
      <c r="J37" s="92">
        <f>F36*J8</f>
        <v>0</v>
      </c>
      <c r="K37" s="93">
        <f>F36*K8</f>
        <v>0</v>
      </c>
    </row>
    <row r="38" spans="1:11" s="2" customFormat="1" ht="15.75" customHeight="1">
      <c r="A38" s="28" t="s">
        <v>3</v>
      </c>
      <c r="B38" s="29">
        <v>45960</v>
      </c>
      <c r="C38" s="94">
        <v>0</v>
      </c>
      <c r="D38" s="30" t="e">
        <f t="shared" si="0"/>
        <v>#DIV/0!</v>
      </c>
      <c r="E38" s="95">
        <v>0</v>
      </c>
      <c r="F38" s="96">
        <f t="shared" si="1"/>
        <v>0</v>
      </c>
      <c r="G38" s="37"/>
      <c r="H38" s="38">
        <v>0</v>
      </c>
      <c r="I38" s="38">
        <v>0</v>
      </c>
      <c r="J38" s="92">
        <f>F37*J8</f>
        <v>0</v>
      </c>
      <c r="K38" s="93">
        <f>F37*K8</f>
        <v>0</v>
      </c>
    </row>
    <row r="39" spans="1:11" s="2" customFormat="1" ht="15.75" customHeight="1">
      <c r="A39" s="28" t="s">
        <v>4</v>
      </c>
      <c r="B39" s="29">
        <v>45961</v>
      </c>
      <c r="C39" s="94">
        <v>0</v>
      </c>
      <c r="D39" s="30" t="e">
        <f t="shared" si="0"/>
        <v>#DIV/0!</v>
      </c>
      <c r="E39" s="95">
        <v>0</v>
      </c>
      <c r="F39" s="96">
        <f t="shared" si="1"/>
        <v>0</v>
      </c>
      <c r="G39" s="37"/>
      <c r="H39" s="38">
        <v>0</v>
      </c>
      <c r="I39" s="38">
        <v>0</v>
      </c>
      <c r="J39" s="92">
        <f>F38*J8</f>
        <v>0</v>
      </c>
      <c r="K39" s="93">
        <f>F38*K8</f>
        <v>0</v>
      </c>
    </row>
    <row r="40" spans="1:11">
      <c r="A40" s="4"/>
      <c r="B40" s="8"/>
      <c r="C40" s="7"/>
      <c r="D40" s="6"/>
      <c r="E40" s="6"/>
      <c r="F40" s="5"/>
      <c r="G40" s="5"/>
      <c r="H40" s="5"/>
      <c r="I40" s="6"/>
      <c r="J40" s="5"/>
    </row>
  </sheetData>
  <mergeCells count="12">
    <mergeCell ref="J4:K4"/>
    <mergeCell ref="G5:G8"/>
    <mergeCell ref="H5:I6"/>
    <mergeCell ref="A4:I4"/>
    <mergeCell ref="A1:F1"/>
    <mergeCell ref="A2:A3"/>
    <mergeCell ref="A5:A8"/>
    <mergeCell ref="B5:B8"/>
    <mergeCell ref="C5:C8"/>
    <mergeCell ref="D5:D8"/>
    <mergeCell ref="E5:E8"/>
    <mergeCell ref="F5:F8"/>
  </mergeCells>
  <conditionalFormatting sqref="J40">
    <cfRule type="cellIs" dxfId="122" priority="164" operator="greaterThan">
      <formula>0</formula>
    </cfRule>
    <cfRule type="cellIs" dxfId="121" priority="165" operator="lessThan">
      <formula>0</formula>
    </cfRule>
    <cfRule type="cellIs" dxfId="120" priority="166" operator="greaterThan">
      <formula>0</formula>
    </cfRule>
  </conditionalFormatting>
  <conditionalFormatting sqref="C40">
    <cfRule type="cellIs" dxfId="119" priority="170" operator="greaterThan">
      <formula>0</formula>
    </cfRule>
    <cfRule type="cellIs" dxfId="118" priority="171" operator="lessThan">
      <formula>0</formula>
    </cfRule>
    <cfRule type="cellIs" dxfId="117" priority="172" operator="greaterThan">
      <formula>0</formula>
    </cfRule>
  </conditionalFormatting>
  <conditionalFormatting sqref="C3">
    <cfRule type="cellIs" dxfId="116" priority="65" operator="lessThan">
      <formula>0</formula>
    </cfRule>
    <cfRule type="cellIs" dxfId="115" priority="68" operator="greaterThan">
      <formula>0</formula>
    </cfRule>
    <cfRule type="cellIs" dxfId="114" priority="69" operator="greaterThan">
      <formula>"&gt;$B$3"</formula>
    </cfRule>
    <cfRule type="cellIs" dxfId="113" priority="77" operator="greaterThan">
      <formula>0</formula>
    </cfRule>
    <cfRule type="cellIs" dxfId="112" priority="78" operator="lessThan">
      <formula>0</formula>
    </cfRule>
    <cfRule type="cellIs" dxfId="111" priority="79" operator="greaterThan">
      <formula>0</formula>
    </cfRule>
  </conditionalFormatting>
  <conditionalFormatting sqref="D3">
    <cfRule type="cellIs" dxfId="110" priority="64" operator="lessThan">
      <formula>0</formula>
    </cfRule>
    <cfRule type="cellIs" dxfId="109" priority="70" operator="greaterThan">
      <formula>0</formula>
    </cfRule>
    <cfRule type="cellIs" dxfId="108" priority="75" operator="lessThan">
      <formula>0</formula>
    </cfRule>
    <cfRule type="cellIs" dxfId="107" priority="76" operator="greaterThan">
      <formula>0</formula>
    </cfRule>
  </conditionalFormatting>
  <conditionalFormatting sqref="E3">
    <cfRule type="cellIs" dxfId="106" priority="73" operator="lessThan">
      <formula>0</formula>
    </cfRule>
    <cfRule type="cellIs" dxfId="105" priority="74" operator="greaterThan">
      <formula>0</formula>
    </cfRule>
  </conditionalFormatting>
  <conditionalFormatting sqref="C3:F3">
    <cfRule type="cellIs" dxfId="104" priority="71" operator="lessThan">
      <formula>0</formula>
    </cfRule>
    <cfRule type="cellIs" dxfId="103" priority="72" operator="greaterThan">
      <formula>0</formula>
    </cfRule>
  </conditionalFormatting>
  <conditionalFormatting sqref="F3">
    <cfRule type="cellIs" dxfId="102" priority="63" operator="lessThan">
      <formula>$B$3</formula>
    </cfRule>
    <cfRule type="cellIs" dxfId="101" priority="66" operator="greaterThan">
      <formula>$B$3</formula>
    </cfRule>
    <cfRule type="cellIs" dxfId="100" priority="67" operator="greaterThan">
      <formula>"&gt;$B$3"</formula>
    </cfRule>
  </conditionalFormatting>
  <conditionalFormatting sqref="E9:E39">
    <cfRule type="cellIs" dxfId="99" priority="60" operator="greaterThan">
      <formula>0</formula>
    </cfRule>
    <cfRule type="cellIs" dxfId="98" priority="61" operator="lessThan">
      <formula>0</formula>
    </cfRule>
    <cfRule type="cellIs" dxfId="97" priority="62" operator="greaterThan">
      <formula>0</formula>
    </cfRule>
  </conditionalFormatting>
  <conditionalFormatting sqref="C9:C39">
    <cfRule type="cellIs" dxfId="96" priority="13" operator="between">
      <formula>0.01</formula>
      <formula>J9</formula>
    </cfRule>
    <cfRule type="cellIs" dxfId="95" priority="14" operator="lessThan">
      <formula>0</formula>
    </cfRule>
  </conditionalFormatting>
  <conditionalFormatting sqref="D9">
    <cfRule type="cellIs" dxfId="94" priority="7" operator="lessThan">
      <formula>$K$8</formula>
    </cfRule>
    <cfRule type="cellIs" dxfId="93" priority="8" operator="equal">
      <formula>0</formula>
    </cfRule>
    <cfRule type="cellIs" dxfId="92" priority="9" operator="between">
      <formula>0</formula>
      <formula>$K$8</formula>
    </cfRule>
    <cfRule type="cellIs" dxfId="91" priority="11" operator="greaterThan">
      <formula>$J$8</formula>
    </cfRule>
    <cfRule type="cellIs" dxfId="90" priority="12" operator="between">
      <formula>0.0001</formula>
      <formula>$J$8</formula>
    </cfRule>
  </conditionalFormatting>
  <conditionalFormatting sqref="C9:C39">
    <cfRule type="cellIs" dxfId="89" priority="6" operator="lessThan">
      <formula>K9</formula>
    </cfRule>
    <cfRule type="cellIs" dxfId="88" priority="10" operator="greaterThan">
      <formula>J9</formula>
    </cfRule>
  </conditionalFormatting>
  <conditionalFormatting sqref="D10:D39">
    <cfRule type="cellIs" dxfId="87" priority="1" operator="lessThan">
      <formula>$K$8</formula>
    </cfRule>
    <cfRule type="cellIs" dxfId="86" priority="2" operator="equal">
      <formula>0</formula>
    </cfRule>
    <cfRule type="cellIs" dxfId="85" priority="3" operator="between">
      <formula>0</formula>
      <formula>$K$8</formula>
    </cfRule>
    <cfRule type="cellIs" dxfId="84" priority="4" operator="greaterThan">
      <formula>$J$8</formula>
    </cfRule>
    <cfRule type="cellIs" dxfId="83" priority="5" operator="between">
      <formula>0.0001</formula>
      <formula>$J$8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38"/>
  <sheetViews>
    <sheetView workbookViewId="0">
      <selection activeCell="G9" sqref="G9"/>
    </sheetView>
  </sheetViews>
  <sheetFormatPr defaultRowHeight="15"/>
  <cols>
    <col min="1" max="6" width="14.5703125" customWidth="1"/>
    <col min="7" max="7" width="38.140625" customWidth="1"/>
    <col min="8" max="9" width="10.28515625" customWidth="1"/>
    <col min="10" max="10" width="14.5703125" style="1" customWidth="1"/>
    <col min="11" max="11" width="14.5703125" customWidth="1"/>
  </cols>
  <sheetData>
    <row r="1" spans="1:12" ht="25.5" customHeight="1">
      <c r="A1" s="103" t="s">
        <v>10</v>
      </c>
      <c r="B1" s="103"/>
      <c r="C1" s="103"/>
      <c r="D1" s="103"/>
      <c r="E1" s="103"/>
      <c r="F1" s="104"/>
      <c r="G1" s="17"/>
      <c r="H1" s="34"/>
      <c r="I1" s="11"/>
      <c r="J1" s="11"/>
      <c r="K1" s="12"/>
    </row>
    <row r="2" spans="1:12" s="2" customFormat="1" ht="63.75" customHeight="1">
      <c r="A2" s="105" t="s">
        <v>36</v>
      </c>
      <c r="B2" s="24" t="s">
        <v>18</v>
      </c>
      <c r="C2" s="25" t="s">
        <v>30</v>
      </c>
      <c r="D2" s="25" t="s">
        <v>29</v>
      </c>
      <c r="E2" s="25" t="s">
        <v>20</v>
      </c>
      <c r="F2" s="26" t="s">
        <v>13</v>
      </c>
      <c r="G2" s="18"/>
      <c r="H2" s="35"/>
      <c r="I2" s="13"/>
      <c r="J2" s="13"/>
      <c r="K2" s="14"/>
    </row>
    <row r="3" spans="1:12" ht="25.5" customHeight="1">
      <c r="A3" s="106"/>
      <c r="B3" s="87">
        <v>0</v>
      </c>
      <c r="C3" s="88">
        <f>SUM(C9:C38)</f>
        <v>0</v>
      </c>
      <c r="D3" s="86" t="e">
        <f>C3/B3</f>
        <v>#DIV/0!</v>
      </c>
      <c r="E3" s="88">
        <f>SUM(E9:E38)</f>
        <v>0</v>
      </c>
      <c r="F3" s="89">
        <f>B3+C3+E3</f>
        <v>0</v>
      </c>
      <c r="G3" s="19"/>
      <c r="H3" s="36"/>
      <c r="I3" s="3"/>
      <c r="J3" s="15"/>
      <c r="K3" s="16"/>
    </row>
    <row r="4" spans="1:12" s="2" customFormat="1" ht="22.5" customHeight="1">
      <c r="A4" s="107" t="s">
        <v>11</v>
      </c>
      <c r="B4" s="108"/>
      <c r="C4" s="108"/>
      <c r="D4" s="108"/>
      <c r="E4" s="108"/>
      <c r="F4" s="108"/>
      <c r="G4" s="109"/>
      <c r="H4" s="109"/>
      <c r="I4" s="110"/>
      <c r="J4" s="111" t="s">
        <v>12</v>
      </c>
      <c r="K4" s="111"/>
    </row>
    <row r="5" spans="1:12" s="2" customFormat="1" ht="22.5" customHeight="1">
      <c r="A5" s="112" t="s">
        <v>8</v>
      </c>
      <c r="B5" s="112" t="s">
        <v>0</v>
      </c>
      <c r="C5" s="114" t="s">
        <v>22</v>
      </c>
      <c r="D5" s="114" t="s">
        <v>17</v>
      </c>
      <c r="E5" s="114" t="s">
        <v>15</v>
      </c>
      <c r="F5" s="116" t="s">
        <v>14</v>
      </c>
      <c r="G5" s="112" t="s">
        <v>23</v>
      </c>
      <c r="H5" s="118" t="s">
        <v>55</v>
      </c>
      <c r="I5" s="118"/>
      <c r="J5" s="27" t="s">
        <v>24</v>
      </c>
      <c r="K5" s="31">
        <f>F3/10000</f>
        <v>0</v>
      </c>
      <c r="L5" s="9"/>
    </row>
    <row r="6" spans="1:12" s="2" customFormat="1" ht="22.5" customHeight="1">
      <c r="A6" s="113"/>
      <c r="B6" s="113"/>
      <c r="C6" s="115"/>
      <c r="D6" s="115"/>
      <c r="E6" s="115"/>
      <c r="F6" s="116"/>
      <c r="G6" s="113"/>
      <c r="H6" s="118"/>
      <c r="I6" s="118"/>
      <c r="J6" s="20" t="s">
        <v>9</v>
      </c>
      <c r="K6" s="21" t="s">
        <v>16</v>
      </c>
      <c r="L6" s="9"/>
    </row>
    <row r="7" spans="1:12" s="2" customFormat="1" ht="26.25" customHeight="1">
      <c r="A7" s="113"/>
      <c r="B7" s="113"/>
      <c r="C7" s="115"/>
      <c r="D7" s="115"/>
      <c r="E7" s="115"/>
      <c r="F7" s="116"/>
      <c r="G7" s="113"/>
      <c r="H7" s="40" t="s">
        <v>53</v>
      </c>
      <c r="I7" s="40" t="s">
        <v>54</v>
      </c>
      <c r="J7" s="23" t="s">
        <v>21</v>
      </c>
      <c r="K7" s="23" t="s">
        <v>19</v>
      </c>
      <c r="L7" s="10"/>
    </row>
    <row r="8" spans="1:12" ht="19.5" customHeight="1">
      <c r="A8" s="113"/>
      <c r="B8" s="113"/>
      <c r="C8" s="115"/>
      <c r="D8" s="115"/>
      <c r="E8" s="115"/>
      <c r="F8" s="116"/>
      <c r="G8" s="117"/>
      <c r="H8" s="39">
        <f>SUM(H9:H38)</f>
        <v>0</v>
      </c>
      <c r="I8" s="39">
        <f>SUM(I9:I38)</f>
        <v>0</v>
      </c>
      <c r="J8" s="22">
        <v>0</v>
      </c>
      <c r="K8" s="22">
        <v>0</v>
      </c>
    </row>
    <row r="9" spans="1:12" s="2" customFormat="1" ht="15.75" customHeight="1">
      <c r="A9" s="28" t="s">
        <v>5</v>
      </c>
      <c r="B9" s="29">
        <v>45962</v>
      </c>
      <c r="C9" s="94">
        <v>0</v>
      </c>
      <c r="D9" s="30" t="e">
        <f>C9/B3</f>
        <v>#DIV/0!</v>
      </c>
      <c r="E9" s="95">
        <v>0</v>
      </c>
      <c r="F9" s="96">
        <f>B3+C9+E9</f>
        <v>0</v>
      </c>
      <c r="G9" s="37"/>
      <c r="H9" s="38">
        <v>0</v>
      </c>
      <c r="I9" s="38">
        <v>0</v>
      </c>
      <c r="J9" s="90">
        <f>B3*J8</f>
        <v>0</v>
      </c>
      <c r="K9" s="91">
        <f>B3*K8</f>
        <v>0</v>
      </c>
    </row>
    <row r="10" spans="1:12" s="2" customFormat="1" ht="15.75" customHeight="1">
      <c r="A10" s="28" t="s">
        <v>6</v>
      </c>
      <c r="B10" s="29">
        <v>45963</v>
      </c>
      <c r="C10" s="94">
        <v>0</v>
      </c>
      <c r="D10" s="30" t="e">
        <f t="shared" ref="D10:D38" si="0">C10/F9</f>
        <v>#DIV/0!</v>
      </c>
      <c r="E10" s="95">
        <v>0</v>
      </c>
      <c r="F10" s="96">
        <f>F9+C10+E10</f>
        <v>0</v>
      </c>
      <c r="G10" s="37"/>
      <c r="H10" s="38">
        <v>0</v>
      </c>
      <c r="I10" s="38">
        <v>0</v>
      </c>
      <c r="J10" s="92">
        <f>F9*J8</f>
        <v>0</v>
      </c>
      <c r="K10" s="93">
        <f>F9*K8</f>
        <v>0</v>
      </c>
    </row>
    <row r="11" spans="1:12" s="2" customFormat="1" ht="15.75" customHeight="1">
      <c r="A11" s="28" t="s">
        <v>7</v>
      </c>
      <c r="B11" s="29">
        <v>45964</v>
      </c>
      <c r="C11" s="94">
        <v>0</v>
      </c>
      <c r="D11" s="30" t="e">
        <f t="shared" si="0"/>
        <v>#DIV/0!</v>
      </c>
      <c r="E11" s="95">
        <v>0</v>
      </c>
      <c r="F11" s="96">
        <f>F10+C11+E11</f>
        <v>0</v>
      </c>
      <c r="G11" s="37"/>
      <c r="H11" s="38">
        <v>0</v>
      </c>
      <c r="I11" s="38">
        <v>0</v>
      </c>
      <c r="J11" s="92">
        <f>F10*J8</f>
        <v>0</v>
      </c>
      <c r="K11" s="93">
        <f>F10*K8</f>
        <v>0</v>
      </c>
    </row>
    <row r="12" spans="1:12" s="2" customFormat="1" ht="15.75" customHeight="1">
      <c r="A12" s="28" t="s">
        <v>1</v>
      </c>
      <c r="B12" s="29">
        <v>45965</v>
      </c>
      <c r="C12" s="94">
        <v>0</v>
      </c>
      <c r="D12" s="30" t="e">
        <f t="shared" si="0"/>
        <v>#DIV/0!</v>
      </c>
      <c r="E12" s="95">
        <v>0</v>
      </c>
      <c r="F12" s="96">
        <f t="shared" ref="F12:F38" si="1">F11+C12+E12</f>
        <v>0</v>
      </c>
      <c r="G12" s="37"/>
      <c r="H12" s="38">
        <v>0</v>
      </c>
      <c r="I12" s="38">
        <v>0</v>
      </c>
      <c r="J12" s="92">
        <f>F11*J8</f>
        <v>0</v>
      </c>
      <c r="K12" s="93">
        <f>F11*K8</f>
        <v>0</v>
      </c>
    </row>
    <row r="13" spans="1:12" s="2" customFormat="1" ht="15.75" customHeight="1">
      <c r="A13" s="28" t="s">
        <v>2</v>
      </c>
      <c r="B13" s="29">
        <v>45966</v>
      </c>
      <c r="C13" s="94">
        <v>0</v>
      </c>
      <c r="D13" s="30" t="e">
        <f t="shared" si="0"/>
        <v>#DIV/0!</v>
      </c>
      <c r="E13" s="95">
        <v>0</v>
      </c>
      <c r="F13" s="96">
        <f t="shared" si="1"/>
        <v>0</v>
      </c>
      <c r="G13" s="37"/>
      <c r="H13" s="38">
        <v>0</v>
      </c>
      <c r="I13" s="38">
        <v>0</v>
      </c>
      <c r="J13" s="92">
        <f>F12*J8</f>
        <v>0</v>
      </c>
      <c r="K13" s="93">
        <f>F12*K8</f>
        <v>0</v>
      </c>
    </row>
    <row r="14" spans="1:12" s="2" customFormat="1" ht="15.75" customHeight="1">
      <c r="A14" s="28" t="s">
        <v>3</v>
      </c>
      <c r="B14" s="29">
        <v>45967</v>
      </c>
      <c r="C14" s="94">
        <v>0</v>
      </c>
      <c r="D14" s="30" t="e">
        <f t="shared" si="0"/>
        <v>#DIV/0!</v>
      </c>
      <c r="E14" s="95">
        <v>0</v>
      </c>
      <c r="F14" s="96">
        <f t="shared" si="1"/>
        <v>0</v>
      </c>
      <c r="G14" s="37"/>
      <c r="H14" s="38">
        <v>0</v>
      </c>
      <c r="I14" s="38">
        <v>0</v>
      </c>
      <c r="J14" s="92">
        <f>F13*J8</f>
        <v>0</v>
      </c>
      <c r="K14" s="93">
        <f>F13*K8</f>
        <v>0</v>
      </c>
    </row>
    <row r="15" spans="1:12" s="2" customFormat="1" ht="15.75" customHeight="1">
      <c r="A15" s="28" t="s">
        <v>4</v>
      </c>
      <c r="B15" s="29">
        <v>45968</v>
      </c>
      <c r="C15" s="94">
        <v>0</v>
      </c>
      <c r="D15" s="30" t="e">
        <f t="shared" si="0"/>
        <v>#DIV/0!</v>
      </c>
      <c r="E15" s="95">
        <v>0</v>
      </c>
      <c r="F15" s="96">
        <f>F14+C15+E15</f>
        <v>0</v>
      </c>
      <c r="G15" s="37"/>
      <c r="H15" s="38">
        <v>0</v>
      </c>
      <c r="I15" s="38">
        <v>0</v>
      </c>
      <c r="J15" s="92">
        <f>F14*J8</f>
        <v>0</v>
      </c>
      <c r="K15" s="93">
        <f>F14*K8</f>
        <v>0</v>
      </c>
    </row>
    <row r="16" spans="1:12" s="2" customFormat="1" ht="15.75" customHeight="1">
      <c r="A16" s="28" t="s">
        <v>5</v>
      </c>
      <c r="B16" s="29">
        <v>45969</v>
      </c>
      <c r="C16" s="94">
        <v>0</v>
      </c>
      <c r="D16" s="30" t="e">
        <f t="shared" si="0"/>
        <v>#DIV/0!</v>
      </c>
      <c r="E16" s="95">
        <v>0</v>
      </c>
      <c r="F16" s="96">
        <f t="shared" si="1"/>
        <v>0</v>
      </c>
      <c r="G16" s="37"/>
      <c r="H16" s="38">
        <v>0</v>
      </c>
      <c r="I16" s="38">
        <v>0</v>
      </c>
      <c r="J16" s="92">
        <f>F15*J8</f>
        <v>0</v>
      </c>
      <c r="K16" s="93">
        <f>F15*K8</f>
        <v>0</v>
      </c>
    </row>
    <row r="17" spans="1:11" s="2" customFormat="1" ht="15.75" customHeight="1">
      <c r="A17" s="28" t="s">
        <v>6</v>
      </c>
      <c r="B17" s="29">
        <v>45970</v>
      </c>
      <c r="C17" s="94">
        <v>0</v>
      </c>
      <c r="D17" s="30" t="e">
        <f t="shared" si="0"/>
        <v>#DIV/0!</v>
      </c>
      <c r="E17" s="95">
        <v>0</v>
      </c>
      <c r="F17" s="96">
        <f t="shared" si="1"/>
        <v>0</v>
      </c>
      <c r="G17" s="37"/>
      <c r="H17" s="38">
        <v>0</v>
      </c>
      <c r="I17" s="38">
        <v>0</v>
      </c>
      <c r="J17" s="92">
        <f>F16*J8</f>
        <v>0</v>
      </c>
      <c r="K17" s="93">
        <f>F16*K8</f>
        <v>0</v>
      </c>
    </row>
    <row r="18" spans="1:11" s="2" customFormat="1" ht="15.75" customHeight="1">
      <c r="A18" s="28" t="s">
        <v>7</v>
      </c>
      <c r="B18" s="29">
        <v>45971</v>
      </c>
      <c r="C18" s="94">
        <v>0</v>
      </c>
      <c r="D18" s="30" t="e">
        <f t="shared" si="0"/>
        <v>#DIV/0!</v>
      </c>
      <c r="E18" s="95">
        <v>0</v>
      </c>
      <c r="F18" s="96">
        <f t="shared" si="1"/>
        <v>0</v>
      </c>
      <c r="G18" s="37"/>
      <c r="H18" s="38">
        <v>0</v>
      </c>
      <c r="I18" s="38">
        <v>0</v>
      </c>
      <c r="J18" s="92">
        <f>F17*J8</f>
        <v>0</v>
      </c>
      <c r="K18" s="93">
        <f>F17*K8</f>
        <v>0</v>
      </c>
    </row>
    <row r="19" spans="1:11" s="2" customFormat="1" ht="15.75" customHeight="1">
      <c r="A19" s="28" t="s">
        <v>1</v>
      </c>
      <c r="B19" s="29">
        <v>45972</v>
      </c>
      <c r="C19" s="94">
        <v>0</v>
      </c>
      <c r="D19" s="30" t="e">
        <f t="shared" si="0"/>
        <v>#DIV/0!</v>
      </c>
      <c r="E19" s="95">
        <v>0</v>
      </c>
      <c r="F19" s="96">
        <f t="shared" si="1"/>
        <v>0</v>
      </c>
      <c r="G19" s="37"/>
      <c r="H19" s="38">
        <v>0</v>
      </c>
      <c r="I19" s="38">
        <v>0</v>
      </c>
      <c r="J19" s="92">
        <f>F18*J8</f>
        <v>0</v>
      </c>
      <c r="K19" s="93">
        <f>F18*K8</f>
        <v>0</v>
      </c>
    </row>
    <row r="20" spans="1:11" s="2" customFormat="1" ht="15.75" customHeight="1">
      <c r="A20" s="28" t="s">
        <v>2</v>
      </c>
      <c r="B20" s="29">
        <v>45973</v>
      </c>
      <c r="C20" s="94">
        <v>0</v>
      </c>
      <c r="D20" s="30" t="e">
        <f t="shared" si="0"/>
        <v>#DIV/0!</v>
      </c>
      <c r="E20" s="95">
        <v>0</v>
      </c>
      <c r="F20" s="96">
        <f t="shared" si="1"/>
        <v>0</v>
      </c>
      <c r="G20" s="37"/>
      <c r="H20" s="38">
        <v>0</v>
      </c>
      <c r="I20" s="38">
        <v>0</v>
      </c>
      <c r="J20" s="92">
        <f>F19*J8</f>
        <v>0</v>
      </c>
      <c r="K20" s="93">
        <f>F19*K8</f>
        <v>0</v>
      </c>
    </row>
    <row r="21" spans="1:11" s="2" customFormat="1" ht="15.75" customHeight="1">
      <c r="A21" s="28" t="s">
        <v>3</v>
      </c>
      <c r="B21" s="29">
        <v>45974</v>
      </c>
      <c r="C21" s="94">
        <v>0</v>
      </c>
      <c r="D21" s="30" t="e">
        <f t="shared" si="0"/>
        <v>#DIV/0!</v>
      </c>
      <c r="E21" s="95">
        <v>0</v>
      </c>
      <c r="F21" s="96">
        <f t="shared" si="1"/>
        <v>0</v>
      </c>
      <c r="G21" s="37"/>
      <c r="H21" s="38">
        <v>0</v>
      </c>
      <c r="I21" s="38">
        <v>0</v>
      </c>
      <c r="J21" s="92">
        <f>F20*J8</f>
        <v>0</v>
      </c>
      <c r="K21" s="93">
        <f>F20*K8</f>
        <v>0</v>
      </c>
    </row>
    <row r="22" spans="1:11" s="2" customFormat="1" ht="15.75" customHeight="1">
      <c r="A22" s="28" t="s">
        <v>4</v>
      </c>
      <c r="B22" s="29">
        <v>45975</v>
      </c>
      <c r="C22" s="94">
        <v>0</v>
      </c>
      <c r="D22" s="30" t="e">
        <f t="shared" si="0"/>
        <v>#DIV/0!</v>
      </c>
      <c r="E22" s="95">
        <v>0</v>
      </c>
      <c r="F22" s="96">
        <f>F21+C22+E22</f>
        <v>0</v>
      </c>
      <c r="G22" s="37"/>
      <c r="H22" s="38">
        <v>0</v>
      </c>
      <c r="I22" s="38">
        <v>0</v>
      </c>
      <c r="J22" s="92">
        <f>F21*J8</f>
        <v>0</v>
      </c>
      <c r="K22" s="93">
        <f>F21*K8</f>
        <v>0</v>
      </c>
    </row>
    <row r="23" spans="1:11" s="2" customFormat="1" ht="15.75" customHeight="1">
      <c r="A23" s="28" t="s">
        <v>5</v>
      </c>
      <c r="B23" s="29">
        <v>45976</v>
      </c>
      <c r="C23" s="94">
        <v>0</v>
      </c>
      <c r="D23" s="30" t="e">
        <f t="shared" si="0"/>
        <v>#DIV/0!</v>
      </c>
      <c r="E23" s="95">
        <v>0</v>
      </c>
      <c r="F23" s="96">
        <f t="shared" si="1"/>
        <v>0</v>
      </c>
      <c r="G23" s="37"/>
      <c r="H23" s="38">
        <v>0</v>
      </c>
      <c r="I23" s="38">
        <v>0</v>
      </c>
      <c r="J23" s="92">
        <f>F22*J8</f>
        <v>0</v>
      </c>
      <c r="K23" s="93">
        <f>F22*K8</f>
        <v>0</v>
      </c>
    </row>
    <row r="24" spans="1:11" s="2" customFormat="1" ht="15.75" customHeight="1">
      <c r="A24" s="28" t="s">
        <v>6</v>
      </c>
      <c r="B24" s="29">
        <v>45977</v>
      </c>
      <c r="C24" s="94">
        <v>0</v>
      </c>
      <c r="D24" s="30" t="e">
        <f t="shared" si="0"/>
        <v>#DIV/0!</v>
      </c>
      <c r="E24" s="95">
        <v>0</v>
      </c>
      <c r="F24" s="96">
        <f t="shared" si="1"/>
        <v>0</v>
      </c>
      <c r="G24" s="37"/>
      <c r="H24" s="38">
        <v>0</v>
      </c>
      <c r="I24" s="38">
        <v>0</v>
      </c>
      <c r="J24" s="92">
        <f>F23*J8</f>
        <v>0</v>
      </c>
      <c r="K24" s="93">
        <f>F23*K8</f>
        <v>0</v>
      </c>
    </row>
    <row r="25" spans="1:11" s="2" customFormat="1" ht="15.75" customHeight="1">
      <c r="A25" s="28" t="s">
        <v>7</v>
      </c>
      <c r="B25" s="29">
        <v>45978</v>
      </c>
      <c r="C25" s="94">
        <v>0</v>
      </c>
      <c r="D25" s="30" t="e">
        <f t="shared" si="0"/>
        <v>#DIV/0!</v>
      </c>
      <c r="E25" s="95">
        <v>0</v>
      </c>
      <c r="F25" s="96">
        <f t="shared" si="1"/>
        <v>0</v>
      </c>
      <c r="G25" s="37"/>
      <c r="H25" s="38">
        <v>0</v>
      </c>
      <c r="I25" s="38">
        <v>0</v>
      </c>
      <c r="J25" s="92">
        <f>F24*J8</f>
        <v>0</v>
      </c>
      <c r="K25" s="93">
        <f>F24*K8</f>
        <v>0</v>
      </c>
    </row>
    <row r="26" spans="1:11" s="2" customFormat="1" ht="15.75" customHeight="1">
      <c r="A26" s="28" t="s">
        <v>1</v>
      </c>
      <c r="B26" s="29">
        <v>45979</v>
      </c>
      <c r="C26" s="94">
        <v>0</v>
      </c>
      <c r="D26" s="30" t="e">
        <f t="shared" si="0"/>
        <v>#DIV/0!</v>
      </c>
      <c r="E26" s="95">
        <v>0</v>
      </c>
      <c r="F26" s="96">
        <f t="shared" si="1"/>
        <v>0</v>
      </c>
      <c r="G26" s="37"/>
      <c r="H26" s="38">
        <v>0</v>
      </c>
      <c r="I26" s="38">
        <v>0</v>
      </c>
      <c r="J26" s="92">
        <f>F25*J8</f>
        <v>0</v>
      </c>
      <c r="K26" s="93">
        <f>F25*K8</f>
        <v>0</v>
      </c>
    </row>
    <row r="27" spans="1:11" s="2" customFormat="1" ht="15.75" customHeight="1">
      <c r="A27" s="28" t="s">
        <v>2</v>
      </c>
      <c r="B27" s="29">
        <v>45980</v>
      </c>
      <c r="C27" s="94">
        <v>0</v>
      </c>
      <c r="D27" s="30" t="e">
        <f t="shared" si="0"/>
        <v>#DIV/0!</v>
      </c>
      <c r="E27" s="95">
        <v>0</v>
      </c>
      <c r="F27" s="96">
        <f t="shared" si="1"/>
        <v>0</v>
      </c>
      <c r="G27" s="37"/>
      <c r="H27" s="38">
        <v>0</v>
      </c>
      <c r="I27" s="38">
        <v>0</v>
      </c>
      <c r="J27" s="92">
        <f>F26*J8</f>
        <v>0</v>
      </c>
      <c r="K27" s="93">
        <f>F26*K8</f>
        <v>0</v>
      </c>
    </row>
    <row r="28" spans="1:11" s="2" customFormat="1" ht="15.75" customHeight="1">
      <c r="A28" s="28" t="s">
        <v>3</v>
      </c>
      <c r="B28" s="29">
        <v>45981</v>
      </c>
      <c r="C28" s="94">
        <v>0</v>
      </c>
      <c r="D28" s="30" t="e">
        <f t="shared" si="0"/>
        <v>#DIV/0!</v>
      </c>
      <c r="E28" s="95">
        <v>0</v>
      </c>
      <c r="F28" s="96">
        <f t="shared" si="1"/>
        <v>0</v>
      </c>
      <c r="G28" s="37"/>
      <c r="H28" s="38">
        <v>0</v>
      </c>
      <c r="I28" s="38">
        <v>0</v>
      </c>
      <c r="J28" s="92">
        <f>F27*J8</f>
        <v>0</v>
      </c>
      <c r="K28" s="93">
        <f>F27*K8</f>
        <v>0</v>
      </c>
    </row>
    <row r="29" spans="1:11" s="2" customFormat="1" ht="15.75" customHeight="1">
      <c r="A29" s="28" t="s">
        <v>4</v>
      </c>
      <c r="B29" s="29">
        <v>45982</v>
      </c>
      <c r="C29" s="94">
        <v>0</v>
      </c>
      <c r="D29" s="30" t="e">
        <f t="shared" si="0"/>
        <v>#DIV/0!</v>
      </c>
      <c r="E29" s="95">
        <v>0</v>
      </c>
      <c r="F29" s="96">
        <f>F28+C29+E29</f>
        <v>0</v>
      </c>
      <c r="G29" s="37"/>
      <c r="H29" s="38">
        <v>0</v>
      </c>
      <c r="I29" s="38">
        <v>0</v>
      </c>
      <c r="J29" s="92">
        <f>F28*J8</f>
        <v>0</v>
      </c>
      <c r="K29" s="93">
        <f>F28*K8</f>
        <v>0</v>
      </c>
    </row>
    <row r="30" spans="1:11" s="2" customFormat="1" ht="15.75" customHeight="1">
      <c r="A30" s="28" t="s">
        <v>5</v>
      </c>
      <c r="B30" s="29">
        <v>45983</v>
      </c>
      <c r="C30" s="94">
        <v>0</v>
      </c>
      <c r="D30" s="30" t="e">
        <f t="shared" si="0"/>
        <v>#DIV/0!</v>
      </c>
      <c r="E30" s="95">
        <v>0</v>
      </c>
      <c r="F30" s="96">
        <f t="shared" si="1"/>
        <v>0</v>
      </c>
      <c r="G30" s="37"/>
      <c r="H30" s="38">
        <v>0</v>
      </c>
      <c r="I30" s="38">
        <v>0</v>
      </c>
      <c r="J30" s="92">
        <f>F29*J8</f>
        <v>0</v>
      </c>
      <c r="K30" s="93">
        <f>F29*K8</f>
        <v>0</v>
      </c>
    </row>
    <row r="31" spans="1:11" s="2" customFormat="1" ht="15.75" customHeight="1">
      <c r="A31" s="28" t="s">
        <v>6</v>
      </c>
      <c r="B31" s="29">
        <v>45984</v>
      </c>
      <c r="C31" s="94">
        <v>0</v>
      </c>
      <c r="D31" s="30" t="e">
        <f t="shared" si="0"/>
        <v>#DIV/0!</v>
      </c>
      <c r="E31" s="95">
        <v>0</v>
      </c>
      <c r="F31" s="96">
        <f t="shared" si="1"/>
        <v>0</v>
      </c>
      <c r="G31" s="37"/>
      <c r="H31" s="38">
        <v>0</v>
      </c>
      <c r="I31" s="38">
        <v>0</v>
      </c>
      <c r="J31" s="92">
        <f>F30*J8</f>
        <v>0</v>
      </c>
      <c r="K31" s="93">
        <f>F30*K8</f>
        <v>0</v>
      </c>
    </row>
    <row r="32" spans="1:11" s="2" customFormat="1" ht="15.75" customHeight="1">
      <c r="A32" s="28" t="s">
        <v>7</v>
      </c>
      <c r="B32" s="29">
        <v>45985</v>
      </c>
      <c r="C32" s="94">
        <v>0</v>
      </c>
      <c r="D32" s="30" t="e">
        <f t="shared" si="0"/>
        <v>#DIV/0!</v>
      </c>
      <c r="E32" s="95">
        <v>0</v>
      </c>
      <c r="F32" s="96">
        <f t="shared" si="1"/>
        <v>0</v>
      </c>
      <c r="G32" s="37"/>
      <c r="H32" s="38">
        <v>0</v>
      </c>
      <c r="I32" s="38">
        <v>0</v>
      </c>
      <c r="J32" s="92">
        <f>F31*J8</f>
        <v>0</v>
      </c>
      <c r="K32" s="93">
        <f>F31*K8</f>
        <v>0</v>
      </c>
    </row>
    <row r="33" spans="1:11" s="2" customFormat="1" ht="15.75" customHeight="1">
      <c r="A33" s="28" t="s">
        <v>1</v>
      </c>
      <c r="B33" s="29">
        <v>45986</v>
      </c>
      <c r="C33" s="94">
        <v>0</v>
      </c>
      <c r="D33" s="30" t="e">
        <f t="shared" si="0"/>
        <v>#DIV/0!</v>
      </c>
      <c r="E33" s="95">
        <v>0</v>
      </c>
      <c r="F33" s="96">
        <f t="shared" si="1"/>
        <v>0</v>
      </c>
      <c r="G33" s="37"/>
      <c r="H33" s="38">
        <v>0</v>
      </c>
      <c r="I33" s="38">
        <v>0</v>
      </c>
      <c r="J33" s="92">
        <f>F32*J8</f>
        <v>0</v>
      </c>
      <c r="K33" s="93">
        <f>F32*K8</f>
        <v>0</v>
      </c>
    </row>
    <row r="34" spans="1:11" s="2" customFormat="1" ht="15.75" customHeight="1">
      <c r="A34" s="28" t="s">
        <v>2</v>
      </c>
      <c r="B34" s="29">
        <v>45987</v>
      </c>
      <c r="C34" s="94">
        <v>0</v>
      </c>
      <c r="D34" s="30" t="e">
        <f t="shared" si="0"/>
        <v>#DIV/0!</v>
      </c>
      <c r="E34" s="95">
        <v>0</v>
      </c>
      <c r="F34" s="96">
        <f t="shared" si="1"/>
        <v>0</v>
      </c>
      <c r="G34" s="37"/>
      <c r="H34" s="38">
        <v>0</v>
      </c>
      <c r="I34" s="38">
        <v>0</v>
      </c>
      <c r="J34" s="92">
        <f>F33*J8</f>
        <v>0</v>
      </c>
      <c r="K34" s="93">
        <f>F33*K8</f>
        <v>0</v>
      </c>
    </row>
    <row r="35" spans="1:11" s="2" customFormat="1" ht="15.75" customHeight="1">
      <c r="A35" s="28" t="s">
        <v>3</v>
      </c>
      <c r="B35" s="29">
        <v>45988</v>
      </c>
      <c r="C35" s="94">
        <v>0</v>
      </c>
      <c r="D35" s="30" t="e">
        <f t="shared" si="0"/>
        <v>#DIV/0!</v>
      </c>
      <c r="E35" s="95">
        <v>0</v>
      </c>
      <c r="F35" s="96">
        <f t="shared" si="1"/>
        <v>0</v>
      </c>
      <c r="G35" s="37"/>
      <c r="H35" s="38">
        <v>0</v>
      </c>
      <c r="I35" s="38">
        <v>0</v>
      </c>
      <c r="J35" s="92">
        <f>F34*J8</f>
        <v>0</v>
      </c>
      <c r="K35" s="93">
        <f>F34*K8</f>
        <v>0</v>
      </c>
    </row>
    <row r="36" spans="1:11" s="2" customFormat="1" ht="15.75" customHeight="1">
      <c r="A36" s="28" t="s">
        <v>4</v>
      </c>
      <c r="B36" s="29">
        <v>45989</v>
      </c>
      <c r="C36" s="94">
        <v>0</v>
      </c>
      <c r="D36" s="30" t="e">
        <f t="shared" si="0"/>
        <v>#DIV/0!</v>
      </c>
      <c r="E36" s="95">
        <v>0</v>
      </c>
      <c r="F36" s="96">
        <f>F35+C36+E36</f>
        <v>0</v>
      </c>
      <c r="G36" s="37"/>
      <c r="H36" s="38">
        <v>0</v>
      </c>
      <c r="I36" s="38">
        <v>0</v>
      </c>
      <c r="J36" s="92">
        <f>F35*J8</f>
        <v>0</v>
      </c>
      <c r="K36" s="93">
        <f>F35*K8</f>
        <v>0</v>
      </c>
    </row>
    <row r="37" spans="1:11" s="2" customFormat="1" ht="15.75" customHeight="1">
      <c r="A37" s="28" t="s">
        <v>5</v>
      </c>
      <c r="B37" s="29">
        <v>45990</v>
      </c>
      <c r="C37" s="94">
        <v>0</v>
      </c>
      <c r="D37" s="30" t="e">
        <f t="shared" si="0"/>
        <v>#DIV/0!</v>
      </c>
      <c r="E37" s="95">
        <v>0</v>
      </c>
      <c r="F37" s="96">
        <f t="shared" si="1"/>
        <v>0</v>
      </c>
      <c r="G37" s="37"/>
      <c r="H37" s="38">
        <v>0</v>
      </c>
      <c r="I37" s="38">
        <v>0</v>
      </c>
      <c r="J37" s="92">
        <f>F36*J8</f>
        <v>0</v>
      </c>
      <c r="K37" s="93">
        <f>F36*K8</f>
        <v>0</v>
      </c>
    </row>
    <row r="38" spans="1:11" s="2" customFormat="1" ht="15.75" customHeight="1">
      <c r="A38" s="28" t="s">
        <v>6</v>
      </c>
      <c r="B38" s="29">
        <v>45991</v>
      </c>
      <c r="C38" s="94">
        <v>0</v>
      </c>
      <c r="D38" s="30" t="e">
        <f t="shared" si="0"/>
        <v>#DIV/0!</v>
      </c>
      <c r="E38" s="95">
        <v>0</v>
      </c>
      <c r="F38" s="96">
        <f t="shared" si="1"/>
        <v>0</v>
      </c>
      <c r="G38" s="37"/>
      <c r="H38" s="38">
        <v>0</v>
      </c>
      <c r="I38" s="38">
        <v>0</v>
      </c>
      <c r="J38" s="92">
        <f>F37*J8</f>
        <v>0</v>
      </c>
      <c r="K38" s="93">
        <f>F37*K8</f>
        <v>0</v>
      </c>
    </row>
  </sheetData>
  <mergeCells count="12">
    <mergeCell ref="J4:K4"/>
    <mergeCell ref="G5:G8"/>
    <mergeCell ref="H5:I6"/>
    <mergeCell ref="A4:I4"/>
    <mergeCell ref="A1:F1"/>
    <mergeCell ref="A2:A3"/>
    <mergeCell ref="A5:A8"/>
    <mergeCell ref="B5:B8"/>
    <mergeCell ref="C5:C8"/>
    <mergeCell ref="D5:D8"/>
    <mergeCell ref="E5:E8"/>
    <mergeCell ref="F5:F8"/>
  </mergeCells>
  <conditionalFormatting sqref="C3">
    <cfRule type="cellIs" dxfId="82" priority="43" operator="lessThan">
      <formula>0</formula>
    </cfRule>
    <cfRule type="cellIs" dxfId="81" priority="46" operator="greaterThan">
      <formula>0</formula>
    </cfRule>
    <cfRule type="cellIs" dxfId="80" priority="47" operator="greaterThan">
      <formula>"&gt;$B$3"</formula>
    </cfRule>
    <cfRule type="cellIs" dxfId="79" priority="55" operator="greaterThan">
      <formula>0</formula>
    </cfRule>
    <cfRule type="cellIs" dxfId="78" priority="56" operator="lessThan">
      <formula>0</formula>
    </cfRule>
    <cfRule type="cellIs" dxfId="77" priority="57" operator="greaterThan">
      <formula>0</formula>
    </cfRule>
  </conditionalFormatting>
  <conditionalFormatting sqref="D3">
    <cfRule type="cellIs" dxfId="76" priority="42" operator="lessThan">
      <formula>0</formula>
    </cfRule>
    <cfRule type="cellIs" dxfId="75" priority="48" operator="greaterThan">
      <formula>0</formula>
    </cfRule>
    <cfRule type="cellIs" dxfId="74" priority="53" operator="lessThan">
      <formula>0</formula>
    </cfRule>
    <cfRule type="cellIs" dxfId="73" priority="54" operator="greaterThan">
      <formula>0</formula>
    </cfRule>
  </conditionalFormatting>
  <conditionalFormatting sqref="E3">
    <cfRule type="cellIs" dxfId="72" priority="51" operator="lessThan">
      <formula>0</formula>
    </cfRule>
    <cfRule type="cellIs" dxfId="71" priority="52" operator="greaterThan">
      <formula>0</formula>
    </cfRule>
  </conditionalFormatting>
  <conditionalFormatting sqref="C3:F3">
    <cfRule type="cellIs" dxfId="70" priority="49" operator="lessThan">
      <formula>0</formula>
    </cfRule>
    <cfRule type="cellIs" dxfId="69" priority="50" operator="greaterThan">
      <formula>0</formula>
    </cfRule>
  </conditionalFormatting>
  <conditionalFormatting sqref="F3">
    <cfRule type="cellIs" dxfId="68" priority="41" operator="lessThan">
      <formula>$B$3</formula>
    </cfRule>
    <cfRule type="cellIs" dxfId="67" priority="44" operator="greaterThan">
      <formula>$B$3</formula>
    </cfRule>
    <cfRule type="cellIs" dxfId="66" priority="45" operator="greaterThan">
      <formula>"&gt;$B$3"</formula>
    </cfRule>
  </conditionalFormatting>
  <conditionalFormatting sqref="E9:E38">
    <cfRule type="cellIs" dxfId="65" priority="38" operator="greaterThan">
      <formula>0</formula>
    </cfRule>
    <cfRule type="cellIs" dxfId="64" priority="39" operator="lessThan">
      <formula>0</formula>
    </cfRule>
    <cfRule type="cellIs" dxfId="63" priority="40" operator="greaterThan">
      <formula>0</formula>
    </cfRule>
  </conditionalFormatting>
  <conditionalFormatting sqref="C9:C38">
    <cfRule type="cellIs" dxfId="62" priority="13" operator="between">
      <formula>0.01</formula>
      <formula>J9</formula>
    </cfRule>
    <cfRule type="cellIs" dxfId="61" priority="14" operator="lessThan">
      <formula>0</formula>
    </cfRule>
  </conditionalFormatting>
  <conditionalFormatting sqref="D9">
    <cfRule type="cellIs" dxfId="60" priority="7" operator="lessThan">
      <formula>$K$8</formula>
    </cfRule>
    <cfRule type="cellIs" dxfId="59" priority="8" operator="equal">
      <formula>0</formula>
    </cfRule>
    <cfRule type="cellIs" dxfId="58" priority="9" operator="between">
      <formula>0</formula>
      <formula>$K$8</formula>
    </cfRule>
    <cfRule type="cellIs" dxfId="57" priority="11" operator="greaterThan">
      <formula>$J$8</formula>
    </cfRule>
    <cfRule type="cellIs" dxfId="56" priority="12" operator="between">
      <formula>0.0001</formula>
      <formula>$J$8</formula>
    </cfRule>
  </conditionalFormatting>
  <conditionalFormatting sqref="C9:C38">
    <cfRule type="cellIs" dxfId="55" priority="6" operator="lessThan">
      <formula>K9</formula>
    </cfRule>
    <cfRule type="cellIs" dxfId="54" priority="10" operator="greaterThan">
      <formula>J9</formula>
    </cfRule>
  </conditionalFormatting>
  <conditionalFormatting sqref="D10:D38">
    <cfRule type="cellIs" dxfId="53" priority="1" operator="lessThan">
      <formula>$K$8</formula>
    </cfRule>
    <cfRule type="cellIs" dxfId="52" priority="2" operator="equal">
      <formula>0</formula>
    </cfRule>
    <cfRule type="cellIs" dxfId="51" priority="3" operator="between">
      <formula>0</formula>
      <formula>$K$8</formula>
    </cfRule>
    <cfRule type="cellIs" dxfId="50" priority="4" operator="greaterThan">
      <formula>$J$8</formula>
    </cfRule>
    <cfRule type="cellIs" dxfId="49" priority="5" operator="between">
      <formula>0.0001</formula>
      <formula>$J$8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40"/>
  <sheetViews>
    <sheetView workbookViewId="0">
      <selection activeCell="G9" sqref="G9"/>
    </sheetView>
  </sheetViews>
  <sheetFormatPr defaultRowHeight="15"/>
  <cols>
    <col min="1" max="6" width="14.5703125" customWidth="1"/>
    <col min="7" max="7" width="38.140625" customWidth="1"/>
    <col min="8" max="9" width="10.28515625" customWidth="1"/>
    <col min="10" max="10" width="14.5703125" style="1" customWidth="1"/>
    <col min="11" max="11" width="14.5703125" customWidth="1"/>
  </cols>
  <sheetData>
    <row r="1" spans="1:12" ht="25.5" customHeight="1">
      <c r="A1" s="103" t="s">
        <v>10</v>
      </c>
      <c r="B1" s="103"/>
      <c r="C1" s="103"/>
      <c r="D1" s="103"/>
      <c r="E1" s="103"/>
      <c r="F1" s="104"/>
      <c r="G1" s="17"/>
      <c r="H1" s="34"/>
      <c r="I1" s="11"/>
      <c r="J1" s="11"/>
      <c r="K1" s="12"/>
    </row>
    <row r="2" spans="1:12" s="2" customFormat="1" ht="63.75" customHeight="1">
      <c r="A2" s="105" t="s">
        <v>37</v>
      </c>
      <c r="B2" s="24" t="s">
        <v>18</v>
      </c>
      <c r="C2" s="25" t="s">
        <v>30</v>
      </c>
      <c r="D2" s="25" t="s">
        <v>29</v>
      </c>
      <c r="E2" s="25" t="s">
        <v>20</v>
      </c>
      <c r="F2" s="26" t="s">
        <v>13</v>
      </c>
      <c r="G2" s="18"/>
      <c r="H2" s="35"/>
      <c r="I2" s="13"/>
      <c r="J2" s="13"/>
      <c r="K2" s="14"/>
    </row>
    <row r="3" spans="1:12" ht="25.5" customHeight="1">
      <c r="A3" s="106"/>
      <c r="B3" s="87">
        <v>0</v>
      </c>
      <c r="C3" s="88">
        <f>SUM(C9:C39)</f>
        <v>0</v>
      </c>
      <c r="D3" s="86" t="e">
        <f>C3/B3</f>
        <v>#DIV/0!</v>
      </c>
      <c r="E3" s="88">
        <f>SUM(E9:E39)</f>
        <v>0</v>
      </c>
      <c r="F3" s="89">
        <f>B3+C3+E3</f>
        <v>0</v>
      </c>
      <c r="G3" s="19"/>
      <c r="H3" s="36"/>
      <c r="I3" s="3"/>
      <c r="J3" s="15"/>
      <c r="K3" s="16"/>
    </row>
    <row r="4" spans="1:12" s="2" customFormat="1" ht="22.5" customHeight="1">
      <c r="A4" s="107" t="s">
        <v>11</v>
      </c>
      <c r="B4" s="108"/>
      <c r="C4" s="108"/>
      <c r="D4" s="108"/>
      <c r="E4" s="108"/>
      <c r="F4" s="108"/>
      <c r="G4" s="109"/>
      <c r="H4" s="109"/>
      <c r="I4" s="110"/>
      <c r="J4" s="111" t="s">
        <v>12</v>
      </c>
      <c r="K4" s="111"/>
    </row>
    <row r="5" spans="1:12" s="2" customFormat="1" ht="22.5" customHeight="1">
      <c r="A5" s="112" t="s">
        <v>8</v>
      </c>
      <c r="B5" s="112" t="s">
        <v>0</v>
      </c>
      <c r="C5" s="114" t="s">
        <v>22</v>
      </c>
      <c r="D5" s="114" t="s">
        <v>17</v>
      </c>
      <c r="E5" s="114" t="s">
        <v>15</v>
      </c>
      <c r="F5" s="116" t="s">
        <v>14</v>
      </c>
      <c r="G5" s="112" t="s">
        <v>23</v>
      </c>
      <c r="H5" s="118" t="s">
        <v>55</v>
      </c>
      <c r="I5" s="118"/>
      <c r="J5" s="27" t="s">
        <v>24</v>
      </c>
      <c r="K5" s="31">
        <f>F3/10000</f>
        <v>0</v>
      </c>
      <c r="L5" s="9"/>
    </row>
    <row r="6" spans="1:12" s="2" customFormat="1" ht="22.5" customHeight="1">
      <c r="A6" s="113"/>
      <c r="B6" s="113"/>
      <c r="C6" s="115"/>
      <c r="D6" s="115"/>
      <c r="E6" s="115"/>
      <c r="F6" s="116"/>
      <c r="G6" s="113"/>
      <c r="H6" s="118"/>
      <c r="I6" s="118"/>
      <c r="J6" s="20" t="s">
        <v>9</v>
      </c>
      <c r="K6" s="21" t="s">
        <v>16</v>
      </c>
      <c r="L6" s="9"/>
    </row>
    <row r="7" spans="1:12" s="2" customFormat="1" ht="26.25" customHeight="1">
      <c r="A7" s="113"/>
      <c r="B7" s="113"/>
      <c r="C7" s="115"/>
      <c r="D7" s="115"/>
      <c r="E7" s="115"/>
      <c r="F7" s="116"/>
      <c r="G7" s="113"/>
      <c r="H7" s="40" t="s">
        <v>53</v>
      </c>
      <c r="I7" s="40" t="s">
        <v>54</v>
      </c>
      <c r="J7" s="23" t="s">
        <v>21</v>
      </c>
      <c r="K7" s="23" t="s">
        <v>19</v>
      </c>
      <c r="L7" s="10"/>
    </row>
    <row r="8" spans="1:12" ht="19.5" customHeight="1">
      <c r="A8" s="113"/>
      <c r="B8" s="113"/>
      <c r="C8" s="115"/>
      <c r="D8" s="115"/>
      <c r="E8" s="115"/>
      <c r="F8" s="116"/>
      <c r="G8" s="117"/>
      <c r="H8" s="39">
        <f>SUM(H9:H39)</f>
        <v>0</v>
      </c>
      <c r="I8" s="39">
        <f>SUM(I9:I39)</f>
        <v>0</v>
      </c>
      <c r="J8" s="22">
        <v>0</v>
      </c>
      <c r="K8" s="22">
        <v>0</v>
      </c>
    </row>
    <row r="9" spans="1:12" s="2" customFormat="1" ht="15.75" customHeight="1">
      <c r="A9" s="28" t="s">
        <v>7</v>
      </c>
      <c r="B9" s="29">
        <v>45992</v>
      </c>
      <c r="C9" s="94">
        <v>0</v>
      </c>
      <c r="D9" s="30" t="e">
        <f>C9/B3</f>
        <v>#DIV/0!</v>
      </c>
      <c r="E9" s="95">
        <v>0</v>
      </c>
      <c r="F9" s="96">
        <f>B3+C9+E9</f>
        <v>0</v>
      </c>
      <c r="G9" s="37"/>
      <c r="H9" s="38">
        <v>0</v>
      </c>
      <c r="I9" s="38">
        <v>0</v>
      </c>
      <c r="J9" s="90">
        <f>B3*J8</f>
        <v>0</v>
      </c>
      <c r="K9" s="91">
        <f>B3*K8</f>
        <v>0</v>
      </c>
    </row>
    <row r="10" spans="1:12" s="2" customFormat="1" ht="15.75" customHeight="1">
      <c r="A10" s="28" t="s">
        <v>1</v>
      </c>
      <c r="B10" s="29">
        <v>45993</v>
      </c>
      <c r="C10" s="94">
        <v>0</v>
      </c>
      <c r="D10" s="30" t="e">
        <f t="shared" ref="D10:D39" si="0">C10/F9</f>
        <v>#DIV/0!</v>
      </c>
      <c r="E10" s="95">
        <v>0</v>
      </c>
      <c r="F10" s="96">
        <f>F9+C10+E10</f>
        <v>0</v>
      </c>
      <c r="G10" s="37"/>
      <c r="H10" s="38">
        <v>0</v>
      </c>
      <c r="I10" s="38">
        <v>0</v>
      </c>
      <c r="J10" s="92">
        <f>F9*J8</f>
        <v>0</v>
      </c>
      <c r="K10" s="93">
        <f>F9*K8</f>
        <v>0</v>
      </c>
    </row>
    <row r="11" spans="1:12" s="2" customFormat="1" ht="15.75" customHeight="1">
      <c r="A11" s="28" t="s">
        <v>2</v>
      </c>
      <c r="B11" s="29">
        <v>45994</v>
      </c>
      <c r="C11" s="94">
        <v>0</v>
      </c>
      <c r="D11" s="30" t="e">
        <f t="shared" si="0"/>
        <v>#DIV/0!</v>
      </c>
      <c r="E11" s="95">
        <v>0</v>
      </c>
      <c r="F11" s="96">
        <f>F10+C11+E11</f>
        <v>0</v>
      </c>
      <c r="G11" s="37"/>
      <c r="H11" s="38">
        <v>0</v>
      </c>
      <c r="I11" s="38">
        <v>0</v>
      </c>
      <c r="J11" s="92">
        <f>F10*J8</f>
        <v>0</v>
      </c>
      <c r="K11" s="93">
        <f>F10*K8</f>
        <v>0</v>
      </c>
    </row>
    <row r="12" spans="1:12" s="2" customFormat="1" ht="15.75" customHeight="1">
      <c r="A12" s="28" t="s">
        <v>3</v>
      </c>
      <c r="B12" s="29">
        <v>45995</v>
      </c>
      <c r="C12" s="94">
        <v>0</v>
      </c>
      <c r="D12" s="30" t="e">
        <f t="shared" si="0"/>
        <v>#DIV/0!</v>
      </c>
      <c r="E12" s="95">
        <v>0</v>
      </c>
      <c r="F12" s="96">
        <f t="shared" ref="F12:F39" si="1">F11+C12+E12</f>
        <v>0</v>
      </c>
      <c r="G12" s="37"/>
      <c r="H12" s="38">
        <v>0</v>
      </c>
      <c r="I12" s="38">
        <v>0</v>
      </c>
      <c r="J12" s="92">
        <f>F11*J8</f>
        <v>0</v>
      </c>
      <c r="K12" s="93">
        <f>F11*K8</f>
        <v>0</v>
      </c>
    </row>
    <row r="13" spans="1:12" s="2" customFormat="1" ht="15.75" customHeight="1">
      <c r="A13" s="28" t="s">
        <v>4</v>
      </c>
      <c r="B13" s="29">
        <v>45996</v>
      </c>
      <c r="C13" s="94">
        <v>0</v>
      </c>
      <c r="D13" s="30" t="e">
        <f t="shared" si="0"/>
        <v>#DIV/0!</v>
      </c>
      <c r="E13" s="95">
        <v>0</v>
      </c>
      <c r="F13" s="96">
        <f t="shared" si="1"/>
        <v>0</v>
      </c>
      <c r="G13" s="37"/>
      <c r="H13" s="38">
        <v>0</v>
      </c>
      <c r="I13" s="38">
        <v>0</v>
      </c>
      <c r="J13" s="92">
        <f>F12*J8</f>
        <v>0</v>
      </c>
      <c r="K13" s="93">
        <f>F12*K8</f>
        <v>0</v>
      </c>
    </row>
    <row r="14" spans="1:12" s="2" customFormat="1" ht="15.75" customHeight="1">
      <c r="A14" s="28" t="s">
        <v>5</v>
      </c>
      <c r="B14" s="29">
        <v>45997</v>
      </c>
      <c r="C14" s="94">
        <v>0</v>
      </c>
      <c r="D14" s="30" t="e">
        <f t="shared" si="0"/>
        <v>#DIV/0!</v>
      </c>
      <c r="E14" s="95">
        <v>0</v>
      </c>
      <c r="F14" s="96">
        <f t="shared" si="1"/>
        <v>0</v>
      </c>
      <c r="G14" s="37"/>
      <c r="H14" s="38">
        <v>0</v>
      </c>
      <c r="I14" s="38">
        <v>0</v>
      </c>
      <c r="J14" s="92">
        <f>F13*J8</f>
        <v>0</v>
      </c>
      <c r="K14" s="93">
        <f>F13*K8</f>
        <v>0</v>
      </c>
    </row>
    <row r="15" spans="1:12" s="2" customFormat="1" ht="15.75" customHeight="1">
      <c r="A15" s="28" t="s">
        <v>6</v>
      </c>
      <c r="B15" s="29">
        <v>45998</v>
      </c>
      <c r="C15" s="94">
        <v>0</v>
      </c>
      <c r="D15" s="30" t="e">
        <f t="shared" si="0"/>
        <v>#DIV/0!</v>
      </c>
      <c r="E15" s="95">
        <v>0</v>
      </c>
      <c r="F15" s="96">
        <f>F14+C15+E15</f>
        <v>0</v>
      </c>
      <c r="G15" s="37"/>
      <c r="H15" s="38">
        <v>0</v>
      </c>
      <c r="I15" s="38">
        <v>0</v>
      </c>
      <c r="J15" s="92">
        <f>F14*J8</f>
        <v>0</v>
      </c>
      <c r="K15" s="93">
        <f>F14*K8</f>
        <v>0</v>
      </c>
    </row>
    <row r="16" spans="1:12" s="2" customFormat="1" ht="15.75" customHeight="1">
      <c r="A16" s="28" t="s">
        <v>7</v>
      </c>
      <c r="B16" s="29">
        <v>45999</v>
      </c>
      <c r="C16" s="94">
        <v>0</v>
      </c>
      <c r="D16" s="30" t="e">
        <f t="shared" si="0"/>
        <v>#DIV/0!</v>
      </c>
      <c r="E16" s="95">
        <v>0</v>
      </c>
      <c r="F16" s="96">
        <f t="shared" si="1"/>
        <v>0</v>
      </c>
      <c r="G16" s="37"/>
      <c r="H16" s="38">
        <v>0</v>
      </c>
      <c r="I16" s="38">
        <v>0</v>
      </c>
      <c r="J16" s="92">
        <f>F15*J8</f>
        <v>0</v>
      </c>
      <c r="K16" s="93">
        <f>F15*K8</f>
        <v>0</v>
      </c>
    </row>
    <row r="17" spans="1:11" s="2" customFormat="1" ht="15.75" customHeight="1">
      <c r="A17" s="28" t="s">
        <v>1</v>
      </c>
      <c r="B17" s="29">
        <v>46000</v>
      </c>
      <c r="C17" s="94">
        <v>0</v>
      </c>
      <c r="D17" s="30" t="e">
        <f t="shared" si="0"/>
        <v>#DIV/0!</v>
      </c>
      <c r="E17" s="95">
        <v>0</v>
      </c>
      <c r="F17" s="96">
        <f t="shared" si="1"/>
        <v>0</v>
      </c>
      <c r="G17" s="37"/>
      <c r="H17" s="38">
        <v>0</v>
      </c>
      <c r="I17" s="38">
        <v>0</v>
      </c>
      <c r="J17" s="92">
        <f>F16*J8</f>
        <v>0</v>
      </c>
      <c r="K17" s="93">
        <f>F16*K8</f>
        <v>0</v>
      </c>
    </row>
    <row r="18" spans="1:11" s="2" customFormat="1" ht="15.75" customHeight="1">
      <c r="A18" s="28" t="s">
        <v>2</v>
      </c>
      <c r="B18" s="29">
        <v>46001</v>
      </c>
      <c r="C18" s="94">
        <v>0</v>
      </c>
      <c r="D18" s="30" t="e">
        <f t="shared" si="0"/>
        <v>#DIV/0!</v>
      </c>
      <c r="E18" s="95">
        <v>0</v>
      </c>
      <c r="F18" s="96">
        <f t="shared" si="1"/>
        <v>0</v>
      </c>
      <c r="G18" s="37"/>
      <c r="H18" s="38">
        <v>0</v>
      </c>
      <c r="I18" s="38">
        <v>0</v>
      </c>
      <c r="J18" s="92">
        <f>F17*J8</f>
        <v>0</v>
      </c>
      <c r="K18" s="93">
        <f>F17*K8</f>
        <v>0</v>
      </c>
    </row>
    <row r="19" spans="1:11" s="2" customFormat="1" ht="15.75" customHeight="1">
      <c r="A19" s="28" t="s">
        <v>3</v>
      </c>
      <c r="B19" s="29">
        <v>46002</v>
      </c>
      <c r="C19" s="94">
        <v>0</v>
      </c>
      <c r="D19" s="30" t="e">
        <f t="shared" si="0"/>
        <v>#DIV/0!</v>
      </c>
      <c r="E19" s="95">
        <v>0</v>
      </c>
      <c r="F19" s="96">
        <f t="shared" si="1"/>
        <v>0</v>
      </c>
      <c r="G19" s="37"/>
      <c r="H19" s="38">
        <v>0</v>
      </c>
      <c r="I19" s="38">
        <v>0</v>
      </c>
      <c r="J19" s="92">
        <f>F18*J8</f>
        <v>0</v>
      </c>
      <c r="K19" s="93">
        <f>F18*K8</f>
        <v>0</v>
      </c>
    </row>
    <row r="20" spans="1:11" s="2" customFormat="1" ht="15.75" customHeight="1">
      <c r="A20" s="28" t="s">
        <v>4</v>
      </c>
      <c r="B20" s="29">
        <v>46003</v>
      </c>
      <c r="C20" s="94">
        <v>0</v>
      </c>
      <c r="D20" s="30" t="e">
        <f t="shared" si="0"/>
        <v>#DIV/0!</v>
      </c>
      <c r="E20" s="95">
        <v>0</v>
      </c>
      <c r="F20" s="96">
        <f t="shared" si="1"/>
        <v>0</v>
      </c>
      <c r="G20" s="37"/>
      <c r="H20" s="38">
        <v>0</v>
      </c>
      <c r="I20" s="38">
        <v>0</v>
      </c>
      <c r="J20" s="92">
        <f>F19*J8</f>
        <v>0</v>
      </c>
      <c r="K20" s="93">
        <f>F19*K8</f>
        <v>0</v>
      </c>
    </row>
    <row r="21" spans="1:11" s="2" customFormat="1" ht="15.75" customHeight="1">
      <c r="A21" s="28" t="s">
        <v>5</v>
      </c>
      <c r="B21" s="29">
        <v>46004</v>
      </c>
      <c r="C21" s="94">
        <v>0</v>
      </c>
      <c r="D21" s="30" t="e">
        <f t="shared" si="0"/>
        <v>#DIV/0!</v>
      </c>
      <c r="E21" s="95">
        <v>0</v>
      </c>
      <c r="F21" s="96">
        <f t="shared" si="1"/>
        <v>0</v>
      </c>
      <c r="G21" s="37"/>
      <c r="H21" s="38">
        <v>0</v>
      </c>
      <c r="I21" s="38">
        <v>0</v>
      </c>
      <c r="J21" s="92">
        <f>F20*J8</f>
        <v>0</v>
      </c>
      <c r="K21" s="93">
        <f>F20*K8</f>
        <v>0</v>
      </c>
    </row>
    <row r="22" spans="1:11" s="2" customFormat="1" ht="15.75" customHeight="1">
      <c r="A22" s="28" t="s">
        <v>6</v>
      </c>
      <c r="B22" s="29">
        <v>46005</v>
      </c>
      <c r="C22" s="94">
        <v>0</v>
      </c>
      <c r="D22" s="30" t="e">
        <f t="shared" si="0"/>
        <v>#DIV/0!</v>
      </c>
      <c r="E22" s="95">
        <v>0</v>
      </c>
      <c r="F22" s="96">
        <f>F21+C22+E22</f>
        <v>0</v>
      </c>
      <c r="G22" s="37"/>
      <c r="H22" s="38">
        <v>0</v>
      </c>
      <c r="I22" s="38">
        <v>0</v>
      </c>
      <c r="J22" s="92">
        <f>F21*J8</f>
        <v>0</v>
      </c>
      <c r="K22" s="93">
        <f>F21*K8</f>
        <v>0</v>
      </c>
    </row>
    <row r="23" spans="1:11" s="2" customFormat="1" ht="15.75" customHeight="1">
      <c r="A23" s="28" t="s">
        <v>7</v>
      </c>
      <c r="B23" s="29">
        <v>46006</v>
      </c>
      <c r="C23" s="94">
        <v>0</v>
      </c>
      <c r="D23" s="30" t="e">
        <f t="shared" si="0"/>
        <v>#DIV/0!</v>
      </c>
      <c r="E23" s="95">
        <v>0</v>
      </c>
      <c r="F23" s="96">
        <f t="shared" si="1"/>
        <v>0</v>
      </c>
      <c r="G23" s="37"/>
      <c r="H23" s="38">
        <v>0</v>
      </c>
      <c r="I23" s="38">
        <v>0</v>
      </c>
      <c r="J23" s="92">
        <f>F22*J8</f>
        <v>0</v>
      </c>
      <c r="K23" s="93">
        <f>F22*K8</f>
        <v>0</v>
      </c>
    </row>
    <row r="24" spans="1:11" s="2" customFormat="1" ht="15.75" customHeight="1">
      <c r="A24" s="28" t="s">
        <v>1</v>
      </c>
      <c r="B24" s="29">
        <v>46007</v>
      </c>
      <c r="C24" s="94">
        <v>0</v>
      </c>
      <c r="D24" s="30" t="e">
        <f t="shared" si="0"/>
        <v>#DIV/0!</v>
      </c>
      <c r="E24" s="95">
        <v>0</v>
      </c>
      <c r="F24" s="96">
        <f t="shared" si="1"/>
        <v>0</v>
      </c>
      <c r="G24" s="37"/>
      <c r="H24" s="38">
        <v>0</v>
      </c>
      <c r="I24" s="38">
        <v>0</v>
      </c>
      <c r="J24" s="92">
        <f>F23*J8</f>
        <v>0</v>
      </c>
      <c r="K24" s="93">
        <f>F23*K8</f>
        <v>0</v>
      </c>
    </row>
    <row r="25" spans="1:11" s="2" customFormat="1" ht="15.75" customHeight="1">
      <c r="A25" s="28" t="s">
        <v>2</v>
      </c>
      <c r="B25" s="29">
        <v>46008</v>
      </c>
      <c r="C25" s="94">
        <v>0</v>
      </c>
      <c r="D25" s="30" t="e">
        <f t="shared" si="0"/>
        <v>#DIV/0!</v>
      </c>
      <c r="E25" s="95">
        <v>0</v>
      </c>
      <c r="F25" s="96">
        <f t="shared" si="1"/>
        <v>0</v>
      </c>
      <c r="G25" s="37"/>
      <c r="H25" s="38">
        <v>0</v>
      </c>
      <c r="I25" s="38">
        <v>0</v>
      </c>
      <c r="J25" s="92">
        <f>F24*J8</f>
        <v>0</v>
      </c>
      <c r="K25" s="93">
        <f>F24*K8</f>
        <v>0</v>
      </c>
    </row>
    <row r="26" spans="1:11" s="2" customFormat="1" ht="15.75" customHeight="1">
      <c r="A26" s="28" t="s">
        <v>3</v>
      </c>
      <c r="B26" s="29">
        <v>46009</v>
      </c>
      <c r="C26" s="94">
        <v>0</v>
      </c>
      <c r="D26" s="30" t="e">
        <f t="shared" si="0"/>
        <v>#DIV/0!</v>
      </c>
      <c r="E26" s="95">
        <v>0</v>
      </c>
      <c r="F26" s="96">
        <f t="shared" si="1"/>
        <v>0</v>
      </c>
      <c r="G26" s="37"/>
      <c r="H26" s="38">
        <v>0</v>
      </c>
      <c r="I26" s="38">
        <v>0</v>
      </c>
      <c r="J26" s="92">
        <f>F25*J8</f>
        <v>0</v>
      </c>
      <c r="K26" s="93">
        <f>F25*K8</f>
        <v>0</v>
      </c>
    </row>
    <row r="27" spans="1:11" s="2" customFormat="1" ht="15.75" customHeight="1">
      <c r="A27" s="28" t="s">
        <v>4</v>
      </c>
      <c r="B27" s="29">
        <v>46010</v>
      </c>
      <c r="C27" s="94">
        <v>0</v>
      </c>
      <c r="D27" s="30" t="e">
        <f t="shared" si="0"/>
        <v>#DIV/0!</v>
      </c>
      <c r="E27" s="95">
        <v>0</v>
      </c>
      <c r="F27" s="96">
        <f t="shared" si="1"/>
        <v>0</v>
      </c>
      <c r="G27" s="37"/>
      <c r="H27" s="38">
        <v>0</v>
      </c>
      <c r="I27" s="38">
        <v>0</v>
      </c>
      <c r="J27" s="92">
        <f>F26*J8</f>
        <v>0</v>
      </c>
      <c r="K27" s="93">
        <f>F26*K8</f>
        <v>0</v>
      </c>
    </row>
    <row r="28" spans="1:11" s="2" customFormat="1" ht="15.75" customHeight="1">
      <c r="A28" s="28" t="s">
        <v>5</v>
      </c>
      <c r="B28" s="29">
        <v>46011</v>
      </c>
      <c r="C28" s="94">
        <v>0</v>
      </c>
      <c r="D28" s="30" t="e">
        <f t="shared" si="0"/>
        <v>#DIV/0!</v>
      </c>
      <c r="E28" s="95">
        <v>0</v>
      </c>
      <c r="F28" s="96">
        <f t="shared" si="1"/>
        <v>0</v>
      </c>
      <c r="G28" s="37"/>
      <c r="H28" s="38">
        <v>0</v>
      </c>
      <c r="I28" s="38">
        <v>0</v>
      </c>
      <c r="J28" s="92">
        <f>F27*J8</f>
        <v>0</v>
      </c>
      <c r="K28" s="93">
        <f>F27*K8</f>
        <v>0</v>
      </c>
    </row>
    <row r="29" spans="1:11" s="2" customFormat="1" ht="15.75" customHeight="1">
      <c r="A29" s="28" t="s">
        <v>6</v>
      </c>
      <c r="B29" s="29">
        <v>46012</v>
      </c>
      <c r="C29" s="94">
        <v>0</v>
      </c>
      <c r="D29" s="30" t="e">
        <f t="shared" si="0"/>
        <v>#DIV/0!</v>
      </c>
      <c r="E29" s="95">
        <v>0</v>
      </c>
      <c r="F29" s="96">
        <f>F28+C29+E29</f>
        <v>0</v>
      </c>
      <c r="G29" s="37"/>
      <c r="H29" s="38">
        <v>0</v>
      </c>
      <c r="I29" s="38">
        <v>0</v>
      </c>
      <c r="J29" s="92">
        <f>F28*J8</f>
        <v>0</v>
      </c>
      <c r="K29" s="93">
        <f>F28*K8</f>
        <v>0</v>
      </c>
    </row>
    <row r="30" spans="1:11" s="2" customFormat="1" ht="15.75" customHeight="1">
      <c r="A30" s="28" t="s">
        <v>7</v>
      </c>
      <c r="B30" s="29">
        <v>46013</v>
      </c>
      <c r="C30" s="94">
        <v>0</v>
      </c>
      <c r="D30" s="30" t="e">
        <f t="shared" si="0"/>
        <v>#DIV/0!</v>
      </c>
      <c r="E30" s="95">
        <v>0</v>
      </c>
      <c r="F30" s="96">
        <f t="shared" si="1"/>
        <v>0</v>
      </c>
      <c r="G30" s="37"/>
      <c r="H30" s="38">
        <v>0</v>
      </c>
      <c r="I30" s="38">
        <v>0</v>
      </c>
      <c r="J30" s="92">
        <f>F29*J8</f>
        <v>0</v>
      </c>
      <c r="K30" s="93">
        <f>F29*K8</f>
        <v>0</v>
      </c>
    </row>
    <row r="31" spans="1:11" s="2" customFormat="1" ht="15.75" customHeight="1">
      <c r="A31" s="28" t="s">
        <v>1</v>
      </c>
      <c r="B31" s="29">
        <v>46014</v>
      </c>
      <c r="C31" s="94">
        <v>0</v>
      </c>
      <c r="D31" s="30" t="e">
        <f t="shared" si="0"/>
        <v>#DIV/0!</v>
      </c>
      <c r="E31" s="95">
        <v>0</v>
      </c>
      <c r="F31" s="96">
        <f t="shared" si="1"/>
        <v>0</v>
      </c>
      <c r="G31" s="37"/>
      <c r="H31" s="38">
        <v>0</v>
      </c>
      <c r="I31" s="38">
        <v>0</v>
      </c>
      <c r="J31" s="92">
        <f>F30*J8</f>
        <v>0</v>
      </c>
      <c r="K31" s="93">
        <f>F30*K8</f>
        <v>0</v>
      </c>
    </row>
    <row r="32" spans="1:11" s="2" customFormat="1" ht="15.75" customHeight="1">
      <c r="A32" s="28" t="s">
        <v>2</v>
      </c>
      <c r="B32" s="29">
        <v>46015</v>
      </c>
      <c r="C32" s="94">
        <v>0</v>
      </c>
      <c r="D32" s="30" t="e">
        <f t="shared" si="0"/>
        <v>#DIV/0!</v>
      </c>
      <c r="E32" s="95">
        <v>0</v>
      </c>
      <c r="F32" s="96">
        <f t="shared" si="1"/>
        <v>0</v>
      </c>
      <c r="G32" s="37"/>
      <c r="H32" s="38">
        <v>0</v>
      </c>
      <c r="I32" s="38">
        <v>0</v>
      </c>
      <c r="J32" s="92">
        <f>F31*J8</f>
        <v>0</v>
      </c>
      <c r="K32" s="93">
        <f>F31*K8</f>
        <v>0</v>
      </c>
    </row>
    <row r="33" spans="1:11" s="2" customFormat="1" ht="15.75" customHeight="1">
      <c r="A33" s="28" t="s">
        <v>3</v>
      </c>
      <c r="B33" s="29">
        <v>46016</v>
      </c>
      <c r="C33" s="94">
        <v>0</v>
      </c>
      <c r="D33" s="30" t="e">
        <f t="shared" si="0"/>
        <v>#DIV/0!</v>
      </c>
      <c r="E33" s="95">
        <v>0</v>
      </c>
      <c r="F33" s="96">
        <f t="shared" si="1"/>
        <v>0</v>
      </c>
      <c r="G33" s="37"/>
      <c r="H33" s="38">
        <v>0</v>
      </c>
      <c r="I33" s="38">
        <v>0</v>
      </c>
      <c r="J33" s="92">
        <f>F32*J8</f>
        <v>0</v>
      </c>
      <c r="K33" s="93">
        <f>F32*K8</f>
        <v>0</v>
      </c>
    </row>
    <row r="34" spans="1:11" s="2" customFormat="1" ht="15.75" customHeight="1">
      <c r="A34" s="28" t="s">
        <v>4</v>
      </c>
      <c r="B34" s="29">
        <v>46017</v>
      </c>
      <c r="C34" s="94">
        <v>0</v>
      </c>
      <c r="D34" s="30" t="e">
        <f t="shared" si="0"/>
        <v>#DIV/0!</v>
      </c>
      <c r="E34" s="95">
        <v>0</v>
      </c>
      <c r="F34" s="96">
        <f t="shared" si="1"/>
        <v>0</v>
      </c>
      <c r="G34" s="37"/>
      <c r="H34" s="38">
        <v>0</v>
      </c>
      <c r="I34" s="38">
        <v>0</v>
      </c>
      <c r="J34" s="92">
        <f>F33*J8</f>
        <v>0</v>
      </c>
      <c r="K34" s="93">
        <f>F33*K8</f>
        <v>0</v>
      </c>
    </row>
    <row r="35" spans="1:11" s="2" customFormat="1" ht="15.75" customHeight="1">
      <c r="A35" s="28" t="s">
        <v>5</v>
      </c>
      <c r="B35" s="29">
        <v>46018</v>
      </c>
      <c r="C35" s="94">
        <v>0</v>
      </c>
      <c r="D35" s="30" t="e">
        <f t="shared" si="0"/>
        <v>#DIV/0!</v>
      </c>
      <c r="E35" s="95">
        <v>0</v>
      </c>
      <c r="F35" s="96">
        <f t="shared" si="1"/>
        <v>0</v>
      </c>
      <c r="G35" s="37"/>
      <c r="H35" s="38">
        <v>0</v>
      </c>
      <c r="I35" s="38">
        <v>0</v>
      </c>
      <c r="J35" s="92">
        <f>F34*J8</f>
        <v>0</v>
      </c>
      <c r="K35" s="93">
        <f>F34*K8</f>
        <v>0</v>
      </c>
    </row>
    <row r="36" spans="1:11" s="2" customFormat="1" ht="15.75" customHeight="1">
      <c r="A36" s="28" t="s">
        <v>6</v>
      </c>
      <c r="B36" s="29">
        <v>46019</v>
      </c>
      <c r="C36" s="94">
        <v>0</v>
      </c>
      <c r="D36" s="30" t="e">
        <f t="shared" si="0"/>
        <v>#DIV/0!</v>
      </c>
      <c r="E36" s="95">
        <v>0</v>
      </c>
      <c r="F36" s="96">
        <f>F35+C36+E36</f>
        <v>0</v>
      </c>
      <c r="G36" s="37"/>
      <c r="H36" s="38">
        <v>0</v>
      </c>
      <c r="I36" s="38">
        <v>0</v>
      </c>
      <c r="J36" s="92">
        <f>F35*J8</f>
        <v>0</v>
      </c>
      <c r="K36" s="93">
        <f>F35*K8</f>
        <v>0</v>
      </c>
    </row>
    <row r="37" spans="1:11" s="2" customFormat="1" ht="15.75" customHeight="1">
      <c r="A37" s="28" t="s">
        <v>7</v>
      </c>
      <c r="B37" s="29">
        <v>46020</v>
      </c>
      <c r="C37" s="94">
        <v>0</v>
      </c>
      <c r="D37" s="30" t="e">
        <f t="shared" si="0"/>
        <v>#DIV/0!</v>
      </c>
      <c r="E37" s="95">
        <v>0</v>
      </c>
      <c r="F37" s="96">
        <f t="shared" si="1"/>
        <v>0</v>
      </c>
      <c r="G37" s="37"/>
      <c r="H37" s="38">
        <v>0</v>
      </c>
      <c r="I37" s="38">
        <v>0</v>
      </c>
      <c r="J37" s="92">
        <f>F36*J8</f>
        <v>0</v>
      </c>
      <c r="K37" s="93">
        <f>F36*K8</f>
        <v>0</v>
      </c>
    </row>
    <row r="38" spans="1:11" s="2" customFormat="1" ht="15.75" customHeight="1">
      <c r="A38" s="28" t="s">
        <v>1</v>
      </c>
      <c r="B38" s="29">
        <v>46021</v>
      </c>
      <c r="C38" s="94">
        <v>0</v>
      </c>
      <c r="D38" s="30" t="e">
        <f t="shared" si="0"/>
        <v>#DIV/0!</v>
      </c>
      <c r="E38" s="95">
        <v>0</v>
      </c>
      <c r="F38" s="96">
        <f t="shared" si="1"/>
        <v>0</v>
      </c>
      <c r="G38" s="37"/>
      <c r="H38" s="38">
        <v>0</v>
      </c>
      <c r="I38" s="38">
        <v>0</v>
      </c>
      <c r="J38" s="92">
        <f>F37*J8</f>
        <v>0</v>
      </c>
      <c r="K38" s="93">
        <f>F37*K8</f>
        <v>0</v>
      </c>
    </row>
    <row r="39" spans="1:11" s="2" customFormat="1" ht="15.75" customHeight="1">
      <c r="A39" s="28" t="s">
        <v>2</v>
      </c>
      <c r="B39" s="29">
        <v>46022</v>
      </c>
      <c r="C39" s="94">
        <v>0</v>
      </c>
      <c r="D39" s="30" t="e">
        <f t="shared" si="0"/>
        <v>#DIV/0!</v>
      </c>
      <c r="E39" s="95">
        <v>0</v>
      </c>
      <c r="F39" s="96">
        <f t="shared" si="1"/>
        <v>0</v>
      </c>
      <c r="G39" s="37"/>
      <c r="H39" s="38">
        <v>0</v>
      </c>
      <c r="I39" s="38">
        <v>0</v>
      </c>
      <c r="J39" s="92">
        <f>F38*J8</f>
        <v>0</v>
      </c>
      <c r="K39" s="93">
        <f>F38*K8</f>
        <v>0</v>
      </c>
    </row>
    <row r="40" spans="1:11">
      <c r="A40" s="4"/>
      <c r="B40" s="8"/>
      <c r="C40" s="7"/>
      <c r="D40" s="6"/>
      <c r="E40" s="6"/>
      <c r="F40" s="5"/>
      <c r="G40" s="5"/>
      <c r="H40" s="5"/>
      <c r="I40" s="6"/>
      <c r="J40" s="5"/>
    </row>
  </sheetData>
  <mergeCells count="12">
    <mergeCell ref="J4:K4"/>
    <mergeCell ref="G5:G8"/>
    <mergeCell ref="H5:I6"/>
    <mergeCell ref="A4:I4"/>
    <mergeCell ref="A1:F1"/>
    <mergeCell ref="A2:A3"/>
    <mergeCell ref="A5:A8"/>
    <mergeCell ref="B5:B8"/>
    <mergeCell ref="C5:C8"/>
    <mergeCell ref="D5:D8"/>
    <mergeCell ref="E5:E8"/>
    <mergeCell ref="F5:F8"/>
  </mergeCells>
  <conditionalFormatting sqref="J40">
    <cfRule type="cellIs" dxfId="48" priority="153" operator="greaterThan">
      <formula>0</formula>
    </cfRule>
    <cfRule type="cellIs" dxfId="47" priority="154" operator="lessThan">
      <formula>0</formula>
    </cfRule>
    <cfRule type="cellIs" dxfId="46" priority="155" operator="greaterThan">
      <formula>0</formula>
    </cfRule>
  </conditionalFormatting>
  <conditionalFormatting sqref="C40">
    <cfRule type="cellIs" dxfId="45" priority="159" operator="greaterThan">
      <formula>0</formula>
    </cfRule>
    <cfRule type="cellIs" dxfId="44" priority="160" operator="lessThan">
      <formula>0</formula>
    </cfRule>
    <cfRule type="cellIs" dxfId="43" priority="161" operator="greaterThan">
      <formula>0</formula>
    </cfRule>
  </conditionalFormatting>
  <conditionalFormatting sqref="C3">
    <cfRule type="cellIs" dxfId="42" priority="43" operator="lessThan">
      <formula>0</formula>
    </cfRule>
    <cfRule type="cellIs" dxfId="41" priority="46" operator="greaterThan">
      <formula>0</formula>
    </cfRule>
    <cfRule type="cellIs" dxfId="40" priority="47" operator="greaterThan">
      <formula>"&gt;$B$3"</formula>
    </cfRule>
    <cfRule type="cellIs" dxfId="39" priority="55" operator="greaterThan">
      <formula>0</formula>
    </cfRule>
    <cfRule type="cellIs" dxfId="38" priority="56" operator="lessThan">
      <formula>0</formula>
    </cfRule>
    <cfRule type="cellIs" dxfId="37" priority="57" operator="greaterThan">
      <formula>0</formula>
    </cfRule>
  </conditionalFormatting>
  <conditionalFormatting sqref="D3">
    <cfRule type="cellIs" dxfId="36" priority="42" operator="lessThan">
      <formula>0</formula>
    </cfRule>
    <cfRule type="cellIs" dxfId="35" priority="48" operator="greaterThan">
      <formula>0</formula>
    </cfRule>
    <cfRule type="cellIs" dxfId="34" priority="53" operator="lessThan">
      <formula>0</formula>
    </cfRule>
    <cfRule type="cellIs" dxfId="33" priority="54" operator="greaterThan">
      <formula>0</formula>
    </cfRule>
  </conditionalFormatting>
  <conditionalFormatting sqref="E3">
    <cfRule type="cellIs" dxfId="32" priority="51" operator="lessThan">
      <formula>0</formula>
    </cfRule>
    <cfRule type="cellIs" dxfId="31" priority="52" operator="greaterThan">
      <formula>0</formula>
    </cfRule>
  </conditionalFormatting>
  <conditionalFormatting sqref="C3:F3">
    <cfRule type="cellIs" dxfId="30" priority="49" operator="lessThan">
      <formula>0</formula>
    </cfRule>
    <cfRule type="cellIs" dxfId="29" priority="50" operator="greaterThan">
      <formula>0</formula>
    </cfRule>
  </conditionalFormatting>
  <conditionalFormatting sqref="F3">
    <cfRule type="cellIs" dxfId="28" priority="41" operator="lessThan">
      <formula>$B$3</formula>
    </cfRule>
    <cfRule type="cellIs" dxfId="27" priority="44" operator="greaterThan">
      <formula>$B$3</formula>
    </cfRule>
    <cfRule type="cellIs" dxfId="26" priority="45" operator="greaterThan">
      <formula>"&gt;$B$3"</formula>
    </cfRule>
  </conditionalFormatting>
  <conditionalFormatting sqref="E9:E39">
    <cfRule type="cellIs" dxfId="25" priority="38" operator="greaterThan">
      <formula>0</formula>
    </cfRule>
    <cfRule type="cellIs" dxfId="24" priority="39" operator="lessThan">
      <formula>0</formula>
    </cfRule>
    <cfRule type="cellIs" dxfId="23" priority="40" operator="greaterThan">
      <formula>0</formula>
    </cfRule>
  </conditionalFormatting>
  <conditionalFormatting sqref="C9:C39">
    <cfRule type="cellIs" dxfId="22" priority="13" operator="between">
      <formula>0.01</formula>
      <formula>J9</formula>
    </cfRule>
    <cfRule type="cellIs" dxfId="21" priority="14" operator="lessThan">
      <formula>0</formula>
    </cfRule>
  </conditionalFormatting>
  <conditionalFormatting sqref="D9">
    <cfRule type="cellIs" dxfId="20" priority="7" operator="lessThan">
      <formula>$K$8</formula>
    </cfRule>
    <cfRule type="cellIs" dxfId="19" priority="8" operator="equal">
      <formula>0</formula>
    </cfRule>
    <cfRule type="cellIs" dxfId="18" priority="9" operator="between">
      <formula>0</formula>
      <formula>$K$8</formula>
    </cfRule>
    <cfRule type="cellIs" dxfId="17" priority="11" operator="greaterThan">
      <formula>$J$8</formula>
    </cfRule>
    <cfRule type="cellIs" dxfId="16" priority="12" operator="between">
      <formula>0.0001</formula>
      <formula>$J$8</formula>
    </cfRule>
  </conditionalFormatting>
  <conditionalFormatting sqref="C9:C39">
    <cfRule type="cellIs" dxfId="15" priority="6" operator="lessThan">
      <formula>K9</formula>
    </cfRule>
    <cfRule type="cellIs" dxfId="14" priority="10" operator="greaterThan">
      <formula>J9</formula>
    </cfRule>
  </conditionalFormatting>
  <conditionalFormatting sqref="D10:D39">
    <cfRule type="cellIs" dxfId="13" priority="1" operator="lessThan">
      <formula>$K$8</formula>
    </cfRule>
    <cfRule type="cellIs" dxfId="12" priority="2" operator="equal">
      <formula>0</formula>
    </cfRule>
    <cfRule type="cellIs" dxfId="11" priority="3" operator="between">
      <formula>0</formula>
      <formula>$K$8</formula>
    </cfRule>
    <cfRule type="cellIs" dxfId="10" priority="4" operator="greaterThan">
      <formula>$J$8</formula>
    </cfRule>
    <cfRule type="cellIs" dxfId="9" priority="5" operator="between">
      <formula>0.0001</formula>
      <formula>$J$8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35"/>
  <sheetViews>
    <sheetView zoomScale="90" zoomScaleNormal="90" workbookViewId="0">
      <selection sqref="A1:P1"/>
    </sheetView>
  </sheetViews>
  <sheetFormatPr defaultRowHeight="15"/>
  <cols>
    <col min="1" max="1" width="8.28515625" customWidth="1"/>
    <col min="2" max="6" width="13.7109375" customWidth="1"/>
    <col min="8" max="10" width="11" customWidth="1"/>
  </cols>
  <sheetData>
    <row r="1" spans="1:16" ht="31.5" customHeight="1" thickBot="1">
      <c r="A1" s="124" t="s">
        <v>59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6"/>
    </row>
    <row r="2" spans="1:16" ht="18" customHeight="1">
      <c r="A2" s="119" t="s">
        <v>52</v>
      </c>
      <c r="B2" s="120"/>
      <c r="C2" s="120"/>
      <c r="D2" s="120"/>
      <c r="E2" s="120"/>
      <c r="F2" s="121"/>
      <c r="G2" s="83"/>
      <c r="H2" s="84"/>
      <c r="I2" s="84"/>
      <c r="J2" s="84"/>
      <c r="K2" s="84"/>
      <c r="L2" s="84"/>
      <c r="M2" s="84"/>
      <c r="N2" s="84"/>
      <c r="O2" s="84"/>
      <c r="P2" s="85"/>
    </row>
    <row r="3" spans="1:16" ht="56.25" customHeight="1">
      <c r="A3" s="32">
        <v>2025</v>
      </c>
      <c r="B3" s="75" t="s">
        <v>18</v>
      </c>
      <c r="C3" s="76" t="s">
        <v>51</v>
      </c>
      <c r="D3" s="76" t="s">
        <v>58</v>
      </c>
      <c r="E3" s="76" t="s">
        <v>20</v>
      </c>
      <c r="F3" s="99" t="s">
        <v>13</v>
      </c>
      <c r="G3" s="98"/>
      <c r="H3" s="135" t="s">
        <v>60</v>
      </c>
      <c r="I3" s="135"/>
      <c r="J3" s="135"/>
      <c r="K3" s="135"/>
      <c r="L3" s="135"/>
      <c r="M3" s="135"/>
      <c r="N3" s="135"/>
      <c r="O3" s="135"/>
      <c r="P3" s="80"/>
    </row>
    <row r="4" spans="1:16" ht="22.5" customHeight="1" thickBot="1">
      <c r="A4" s="33"/>
      <c r="B4" s="77">
        <v>0</v>
      </c>
      <c r="C4" s="78">
        <f>SUM(C8:C19)</f>
        <v>0</v>
      </c>
      <c r="D4" s="97" t="e">
        <f>C4/B4</f>
        <v>#DIV/0!</v>
      </c>
      <c r="E4" s="78">
        <f>SUM(E8:E19)</f>
        <v>0</v>
      </c>
      <c r="F4" s="79">
        <f>B4+C4+E4</f>
        <v>0</v>
      </c>
      <c r="G4" s="33"/>
      <c r="H4" s="81"/>
      <c r="I4" s="81"/>
      <c r="J4" s="81"/>
      <c r="K4" s="81"/>
      <c r="L4" s="81"/>
      <c r="M4" s="81"/>
      <c r="N4" s="81"/>
      <c r="O4" s="81"/>
      <c r="P4" s="82"/>
    </row>
    <row r="5" spans="1:16" ht="7.5" customHeight="1" thickBot="1"/>
    <row r="6" spans="1:16" ht="51" customHeight="1">
      <c r="A6" s="127"/>
      <c r="B6" s="129" t="s">
        <v>18</v>
      </c>
      <c r="C6" s="131" t="s">
        <v>30</v>
      </c>
      <c r="D6" s="131" t="s">
        <v>29</v>
      </c>
      <c r="E6" s="131" t="s">
        <v>20</v>
      </c>
      <c r="F6" s="133" t="s">
        <v>13</v>
      </c>
      <c r="G6" s="62"/>
      <c r="H6" s="63"/>
      <c r="I6" s="63"/>
      <c r="J6" s="63"/>
      <c r="K6" s="64"/>
      <c r="L6" s="64"/>
      <c r="M6" s="64"/>
      <c r="N6" s="64"/>
      <c r="O6" s="63"/>
      <c r="P6" s="65"/>
    </row>
    <row r="7" spans="1:16" ht="19.5" customHeight="1">
      <c r="A7" s="128"/>
      <c r="B7" s="130"/>
      <c r="C7" s="132"/>
      <c r="D7" s="132"/>
      <c r="E7" s="132"/>
      <c r="F7" s="134"/>
      <c r="G7" s="66"/>
      <c r="H7" s="67"/>
      <c r="I7" s="67"/>
      <c r="J7" s="67"/>
      <c r="K7" s="41"/>
      <c r="L7" s="41"/>
      <c r="M7" s="41"/>
      <c r="N7" s="41"/>
      <c r="O7" s="67"/>
      <c r="P7" s="68"/>
    </row>
    <row r="8" spans="1:16" s="2" customFormat="1" ht="16.5" customHeight="1">
      <c r="A8" s="44" t="s">
        <v>39</v>
      </c>
      <c r="B8" s="45">
        <f>JAN!B3</f>
        <v>0</v>
      </c>
      <c r="C8" s="45">
        <f>JAN!C3</f>
        <v>0</v>
      </c>
      <c r="D8" s="46" t="e">
        <f>JAN!D3</f>
        <v>#DIV/0!</v>
      </c>
      <c r="E8" s="45">
        <f>JAN!E3</f>
        <v>0</v>
      </c>
      <c r="F8" s="47">
        <f>JAN!F3</f>
        <v>0</v>
      </c>
      <c r="G8" s="66"/>
      <c r="H8" s="69"/>
      <c r="I8" s="69"/>
      <c r="J8" s="69"/>
      <c r="K8" s="41"/>
      <c r="L8" s="41"/>
      <c r="M8" s="41"/>
      <c r="N8" s="41"/>
      <c r="O8" s="69"/>
      <c r="P8" s="70"/>
    </row>
    <row r="9" spans="1:16" s="2" customFormat="1" ht="16.5" customHeight="1">
      <c r="A9" s="44" t="s">
        <v>40</v>
      </c>
      <c r="B9" s="45">
        <f>FEV!B3</f>
        <v>0</v>
      </c>
      <c r="C9" s="45">
        <f>FEV!C3</f>
        <v>0</v>
      </c>
      <c r="D9" s="46" t="e">
        <f>FEV!D3</f>
        <v>#DIV/0!</v>
      </c>
      <c r="E9" s="45">
        <f>FEV!E3</f>
        <v>0</v>
      </c>
      <c r="F9" s="47">
        <f>FEV!F3</f>
        <v>0</v>
      </c>
      <c r="G9" s="66"/>
      <c r="H9" s="69"/>
      <c r="I9" s="69"/>
      <c r="J9" s="69"/>
      <c r="K9" s="41"/>
      <c r="L9" s="41"/>
      <c r="M9" s="41"/>
      <c r="N9" s="41"/>
      <c r="O9" s="69"/>
      <c r="P9" s="70"/>
    </row>
    <row r="10" spans="1:16" s="2" customFormat="1" ht="16.5" customHeight="1">
      <c r="A10" s="44" t="s">
        <v>41</v>
      </c>
      <c r="B10" s="45">
        <f>MAR!B3</f>
        <v>0</v>
      </c>
      <c r="C10" s="45">
        <f>MAR!C3</f>
        <v>0</v>
      </c>
      <c r="D10" s="46" t="e">
        <f>MAR!D3</f>
        <v>#DIV/0!</v>
      </c>
      <c r="E10" s="45">
        <f>MAR!E3</f>
        <v>0</v>
      </c>
      <c r="F10" s="47">
        <f>MAR!F3</f>
        <v>0</v>
      </c>
      <c r="G10" s="66"/>
      <c r="H10" s="69"/>
      <c r="I10" s="69"/>
      <c r="J10" s="69"/>
      <c r="K10" s="41"/>
      <c r="L10" s="41"/>
      <c r="M10" s="41"/>
      <c r="N10" s="41"/>
      <c r="O10" s="69"/>
      <c r="P10" s="70"/>
    </row>
    <row r="11" spans="1:16" s="2" customFormat="1" ht="16.5" customHeight="1">
      <c r="A11" s="44" t="s">
        <v>42</v>
      </c>
      <c r="B11" s="45">
        <f>ABR!B3</f>
        <v>0</v>
      </c>
      <c r="C11" s="45">
        <f>ABR!C3</f>
        <v>0</v>
      </c>
      <c r="D11" s="46" t="e">
        <f>ABR!D3</f>
        <v>#DIV/0!</v>
      </c>
      <c r="E11" s="45">
        <f>ABR!E3</f>
        <v>0</v>
      </c>
      <c r="F11" s="47">
        <f>ABR!F3</f>
        <v>0</v>
      </c>
      <c r="G11" s="66"/>
      <c r="H11" s="69"/>
      <c r="I11" s="69"/>
      <c r="J11" s="69"/>
      <c r="K11" s="41"/>
      <c r="L11" s="41"/>
      <c r="M11" s="41"/>
      <c r="N11" s="41"/>
      <c r="O11" s="69"/>
      <c r="P11" s="70"/>
    </row>
    <row r="12" spans="1:16" s="2" customFormat="1" ht="16.5" customHeight="1">
      <c r="A12" s="44" t="s">
        <v>43</v>
      </c>
      <c r="B12" s="45">
        <f>MAI!B3</f>
        <v>0</v>
      </c>
      <c r="C12" s="45">
        <f>MAI!C3</f>
        <v>0</v>
      </c>
      <c r="D12" s="46" t="e">
        <f>MAI!D3</f>
        <v>#DIV/0!</v>
      </c>
      <c r="E12" s="45">
        <f>MAI!E3</f>
        <v>0</v>
      </c>
      <c r="F12" s="47">
        <f>MAI!F3</f>
        <v>0</v>
      </c>
      <c r="G12" s="66"/>
      <c r="H12" s="69"/>
      <c r="I12" s="69"/>
      <c r="J12" s="69"/>
      <c r="K12" s="41"/>
      <c r="L12" s="41"/>
      <c r="M12" s="41"/>
      <c r="N12" s="41"/>
      <c r="O12" s="69"/>
      <c r="P12" s="70"/>
    </row>
    <row r="13" spans="1:16" s="2" customFormat="1" ht="16.5" customHeight="1">
      <c r="A13" s="44" t="s">
        <v>44</v>
      </c>
      <c r="B13" s="45">
        <f>JUN!B3</f>
        <v>0</v>
      </c>
      <c r="C13" s="45">
        <f>JUN!C3</f>
        <v>0</v>
      </c>
      <c r="D13" s="46" t="e">
        <f>JUN!D3</f>
        <v>#DIV/0!</v>
      </c>
      <c r="E13" s="45">
        <f>JUN!E3</f>
        <v>0</v>
      </c>
      <c r="F13" s="47">
        <f>JUN!F3</f>
        <v>0</v>
      </c>
      <c r="G13" s="66"/>
      <c r="H13" s="69"/>
      <c r="I13" s="69"/>
      <c r="J13" s="69"/>
      <c r="K13" s="41"/>
      <c r="L13" s="41"/>
      <c r="M13" s="41"/>
      <c r="N13" s="41"/>
      <c r="O13" s="69"/>
      <c r="P13" s="70"/>
    </row>
    <row r="14" spans="1:16" s="2" customFormat="1" ht="16.5" customHeight="1">
      <c r="A14" s="44" t="s">
        <v>45</v>
      </c>
      <c r="B14" s="45">
        <f>JUL!B3</f>
        <v>0</v>
      </c>
      <c r="C14" s="45">
        <f>JUL!C3</f>
        <v>0</v>
      </c>
      <c r="D14" s="46" t="e">
        <f>JUL!D3</f>
        <v>#DIV/0!</v>
      </c>
      <c r="E14" s="45">
        <f>JUL!E3</f>
        <v>0</v>
      </c>
      <c r="F14" s="47">
        <f>JUL!F3</f>
        <v>0</v>
      </c>
      <c r="G14" s="66"/>
      <c r="H14" s="69"/>
      <c r="I14" s="69"/>
      <c r="J14" s="69"/>
      <c r="K14" s="41"/>
      <c r="L14" s="41"/>
      <c r="M14" s="41"/>
      <c r="N14" s="41"/>
      <c r="O14" s="69"/>
      <c r="P14" s="70"/>
    </row>
    <row r="15" spans="1:16" s="2" customFormat="1" ht="16.5" customHeight="1">
      <c r="A15" s="44" t="s">
        <v>46</v>
      </c>
      <c r="B15" s="45">
        <f>AGO!B3</f>
        <v>0</v>
      </c>
      <c r="C15" s="45">
        <f>AGO!C3</f>
        <v>0</v>
      </c>
      <c r="D15" s="46" t="e">
        <f>AGO!D3</f>
        <v>#DIV/0!</v>
      </c>
      <c r="E15" s="45">
        <f>AGO!E3</f>
        <v>0</v>
      </c>
      <c r="F15" s="47">
        <f>AGO!F3</f>
        <v>0</v>
      </c>
      <c r="G15" s="66"/>
      <c r="H15" s="69"/>
      <c r="I15" s="69"/>
      <c r="J15" s="69"/>
      <c r="K15" s="41"/>
      <c r="L15" s="41"/>
      <c r="M15" s="41"/>
      <c r="N15" s="41"/>
      <c r="O15" s="69"/>
      <c r="P15" s="70"/>
    </row>
    <row r="16" spans="1:16" s="2" customFormat="1" ht="16.5" customHeight="1">
      <c r="A16" s="44" t="s">
        <v>47</v>
      </c>
      <c r="B16" s="45">
        <f>SET!B3</f>
        <v>0</v>
      </c>
      <c r="C16" s="45">
        <f>SET!C3</f>
        <v>0</v>
      </c>
      <c r="D16" s="46" t="e">
        <f>SET!D3</f>
        <v>#DIV/0!</v>
      </c>
      <c r="E16" s="45">
        <f>SET!E3</f>
        <v>0</v>
      </c>
      <c r="F16" s="47">
        <f>SET!F3</f>
        <v>0</v>
      </c>
      <c r="G16" s="66"/>
      <c r="H16" s="69"/>
      <c r="I16" s="69"/>
      <c r="J16" s="69"/>
      <c r="K16" s="41"/>
      <c r="L16" s="41"/>
      <c r="M16" s="41"/>
      <c r="N16" s="41"/>
      <c r="O16" s="69"/>
      <c r="P16" s="70"/>
    </row>
    <row r="17" spans="1:16" s="2" customFormat="1" ht="16.5" customHeight="1">
      <c r="A17" s="44" t="s">
        <v>48</v>
      </c>
      <c r="B17" s="45">
        <f>OUT!B3</f>
        <v>0</v>
      </c>
      <c r="C17" s="45">
        <f>OUT!C3</f>
        <v>0</v>
      </c>
      <c r="D17" s="46" t="e">
        <f>OUT!D3</f>
        <v>#DIV/0!</v>
      </c>
      <c r="E17" s="45">
        <f>OUT!E3</f>
        <v>0</v>
      </c>
      <c r="F17" s="47">
        <f>OUT!F3</f>
        <v>0</v>
      </c>
      <c r="G17" s="66"/>
      <c r="H17" s="69"/>
      <c r="I17" s="69"/>
      <c r="J17" s="69"/>
      <c r="K17" s="41"/>
      <c r="L17" s="41"/>
      <c r="M17" s="41"/>
      <c r="N17" s="41"/>
      <c r="O17" s="69"/>
      <c r="P17" s="70"/>
    </row>
    <row r="18" spans="1:16" s="2" customFormat="1" ht="16.5" customHeight="1">
      <c r="A18" s="44" t="s">
        <v>49</v>
      </c>
      <c r="B18" s="45">
        <f>NOV!B3</f>
        <v>0</v>
      </c>
      <c r="C18" s="45">
        <f>NOV!C3</f>
        <v>0</v>
      </c>
      <c r="D18" s="46" t="e">
        <f>NOV!D3</f>
        <v>#DIV/0!</v>
      </c>
      <c r="E18" s="45">
        <f>NOV!E3</f>
        <v>0</v>
      </c>
      <c r="F18" s="47">
        <f>NOV!F3</f>
        <v>0</v>
      </c>
      <c r="G18" s="66"/>
      <c r="H18" s="69"/>
      <c r="I18" s="69"/>
      <c r="J18" s="69"/>
      <c r="K18" s="41"/>
      <c r="L18" s="41"/>
      <c r="M18" s="41"/>
      <c r="N18" s="41"/>
      <c r="O18" s="69"/>
      <c r="P18" s="70"/>
    </row>
    <row r="19" spans="1:16" s="2" customFormat="1" ht="16.5" customHeight="1" thickBot="1">
      <c r="A19" s="48" t="s">
        <v>50</v>
      </c>
      <c r="B19" s="49">
        <f>DEZ!B3</f>
        <v>0</v>
      </c>
      <c r="C19" s="49">
        <f>DEZ!C3</f>
        <v>0</v>
      </c>
      <c r="D19" s="50" t="e">
        <f>DEZ!D3</f>
        <v>#DIV/0!</v>
      </c>
      <c r="E19" s="49">
        <f>DEZ!E3</f>
        <v>0</v>
      </c>
      <c r="F19" s="51">
        <f>DEZ!F3</f>
        <v>0</v>
      </c>
      <c r="G19" s="71"/>
      <c r="H19" s="72"/>
      <c r="I19" s="72"/>
      <c r="J19" s="72"/>
      <c r="K19" s="73"/>
      <c r="L19" s="73"/>
      <c r="M19" s="73"/>
      <c r="N19" s="73"/>
      <c r="O19" s="72"/>
      <c r="P19" s="74"/>
    </row>
    <row r="20" spans="1:16" s="2" customFormat="1" ht="8.25" customHeight="1" thickBot="1">
      <c r="A20" s="41"/>
      <c r="B20" s="41"/>
      <c r="C20" s="41"/>
      <c r="D20" s="41"/>
      <c r="E20" s="41"/>
      <c r="F20" s="41"/>
      <c r="G20" s="41"/>
      <c r="K20" s="41"/>
      <c r="L20" s="41"/>
      <c r="M20" s="41"/>
      <c r="N20" s="41"/>
    </row>
    <row r="21" spans="1:16">
      <c r="D21" s="60"/>
      <c r="E21" s="122" t="s">
        <v>56</v>
      </c>
      <c r="F21" s="123"/>
    </row>
    <row r="22" spans="1:16">
      <c r="D22" s="61"/>
      <c r="E22" s="42" t="s">
        <v>53</v>
      </c>
      <c r="F22" s="43" t="s">
        <v>54</v>
      </c>
    </row>
    <row r="23" spans="1:16">
      <c r="D23" s="102" t="s">
        <v>57</v>
      </c>
      <c r="E23" s="58">
        <f>SUM(E24:E35)</f>
        <v>0</v>
      </c>
      <c r="F23" s="59">
        <f>SUM(F24:F35)</f>
        <v>0</v>
      </c>
    </row>
    <row r="24" spans="1:16">
      <c r="D24" s="52" t="s">
        <v>39</v>
      </c>
      <c r="E24" s="53">
        <f>JAN!H8</f>
        <v>0</v>
      </c>
      <c r="F24" s="54">
        <f>JAN!I8</f>
        <v>0</v>
      </c>
    </row>
    <row r="25" spans="1:16">
      <c r="D25" s="52" t="s">
        <v>40</v>
      </c>
      <c r="E25" s="53">
        <f>FEV!H8</f>
        <v>0</v>
      </c>
      <c r="F25" s="54">
        <f>FEV!I8</f>
        <v>0</v>
      </c>
    </row>
    <row r="26" spans="1:16">
      <c r="D26" s="52" t="s">
        <v>41</v>
      </c>
      <c r="E26" s="53">
        <f>MAR!H8</f>
        <v>0</v>
      </c>
      <c r="F26" s="54">
        <f>MAR!I8</f>
        <v>0</v>
      </c>
    </row>
    <row r="27" spans="1:16">
      <c r="D27" s="52" t="s">
        <v>42</v>
      </c>
      <c r="E27" s="53">
        <f>ABR!H8</f>
        <v>0</v>
      </c>
      <c r="F27" s="54">
        <f>ABR!I8</f>
        <v>0</v>
      </c>
    </row>
    <row r="28" spans="1:16">
      <c r="D28" s="52" t="s">
        <v>43</v>
      </c>
      <c r="E28" s="53">
        <f>MAI!H8</f>
        <v>0</v>
      </c>
      <c r="F28" s="54">
        <f>MAI!I8</f>
        <v>0</v>
      </c>
    </row>
    <row r="29" spans="1:16">
      <c r="D29" s="52" t="s">
        <v>44</v>
      </c>
      <c r="E29" s="53">
        <f>JUN!H8</f>
        <v>0</v>
      </c>
      <c r="F29" s="54">
        <f>JUN!I8</f>
        <v>0</v>
      </c>
    </row>
    <row r="30" spans="1:16">
      <c r="D30" s="52" t="s">
        <v>45</v>
      </c>
      <c r="E30" s="53">
        <f>JUL!H8</f>
        <v>0</v>
      </c>
      <c r="F30" s="54">
        <f>JUL!I8</f>
        <v>0</v>
      </c>
    </row>
    <row r="31" spans="1:16">
      <c r="D31" s="52" t="s">
        <v>46</v>
      </c>
      <c r="E31" s="53">
        <f>AGO!H8</f>
        <v>0</v>
      </c>
      <c r="F31" s="54">
        <f>AGO!I8</f>
        <v>0</v>
      </c>
    </row>
    <row r="32" spans="1:16">
      <c r="D32" s="52" t="s">
        <v>47</v>
      </c>
      <c r="E32" s="53">
        <f>SET!H8</f>
        <v>0</v>
      </c>
      <c r="F32" s="54">
        <f>SET!I8</f>
        <v>0</v>
      </c>
    </row>
    <row r="33" spans="4:6">
      <c r="D33" s="52" t="s">
        <v>48</v>
      </c>
      <c r="E33" s="53">
        <f>OUT!H8</f>
        <v>0</v>
      </c>
      <c r="F33" s="54">
        <f>OUT!I8</f>
        <v>0</v>
      </c>
    </row>
    <row r="34" spans="4:6">
      <c r="D34" s="52" t="s">
        <v>49</v>
      </c>
      <c r="E34" s="53">
        <f>NOV!$H$8</f>
        <v>0</v>
      </c>
      <c r="F34" s="54">
        <f>NOV!$I$8</f>
        <v>0</v>
      </c>
    </row>
    <row r="35" spans="4:6" ht="15.75" thickBot="1">
      <c r="D35" s="55" t="s">
        <v>50</v>
      </c>
      <c r="E35" s="56">
        <f>DEZ!H8</f>
        <v>0</v>
      </c>
      <c r="F35" s="57">
        <f>DEZ!I8</f>
        <v>0</v>
      </c>
    </row>
  </sheetData>
  <mergeCells count="10">
    <mergeCell ref="A2:F2"/>
    <mergeCell ref="E21:F21"/>
    <mergeCell ref="A1:P1"/>
    <mergeCell ref="A6:A7"/>
    <mergeCell ref="B6:B7"/>
    <mergeCell ref="C6:C7"/>
    <mergeCell ref="D6:D7"/>
    <mergeCell ref="E6:E7"/>
    <mergeCell ref="F6:F7"/>
    <mergeCell ref="H3:O3"/>
  </mergeCells>
  <conditionalFormatting sqref="D4">
    <cfRule type="cellIs" dxfId="8" priority="8" operator="greaterThan">
      <formula>0</formula>
    </cfRule>
    <cfRule type="cellIs" dxfId="7" priority="9" operator="greaterThan">
      <formula>0</formula>
    </cfRule>
  </conditionalFormatting>
  <conditionalFormatting sqref="C4">
    <cfRule type="cellIs" dxfId="6" priority="7" operator="greaterThan">
      <formula>0</formula>
    </cfRule>
  </conditionalFormatting>
  <conditionalFormatting sqref="C8:D19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C4:D4">
    <cfRule type="cellIs" dxfId="3" priority="3" operator="greaterThan">
      <formula>0</formula>
    </cfRule>
    <cfRule type="cellIs" dxfId="2" priority="4" operator="lessThan">
      <formula>0</formula>
    </cfRule>
  </conditionalFormatting>
  <conditionalFormatting sqref="C4:F4">
    <cfRule type="cellIs" dxfId="1" priority="1" operator="greaterThan">
      <formula>0</formula>
    </cfRule>
    <cfRule type="cellIs" dxfId="0" priority="2" operator="lessThan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D4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9"/>
  <sheetViews>
    <sheetView workbookViewId="0">
      <selection activeCell="G9" sqref="G9"/>
    </sheetView>
  </sheetViews>
  <sheetFormatPr defaultRowHeight="15"/>
  <cols>
    <col min="1" max="6" width="14.5703125" customWidth="1"/>
    <col min="7" max="7" width="38.140625" customWidth="1"/>
    <col min="8" max="9" width="10.28515625" customWidth="1"/>
    <col min="10" max="10" width="14.5703125" style="1" customWidth="1"/>
    <col min="11" max="11" width="14.5703125" customWidth="1"/>
  </cols>
  <sheetData>
    <row r="1" spans="1:12" ht="25.5" customHeight="1">
      <c r="A1" s="103" t="s">
        <v>10</v>
      </c>
      <c r="B1" s="103"/>
      <c r="C1" s="103"/>
      <c r="D1" s="103"/>
      <c r="E1" s="103"/>
      <c r="F1" s="104"/>
      <c r="G1" s="17"/>
      <c r="H1" s="34"/>
      <c r="I1" s="11"/>
      <c r="J1" s="11"/>
      <c r="K1" s="12"/>
    </row>
    <row r="2" spans="1:12" s="2" customFormat="1" ht="63.75" customHeight="1">
      <c r="A2" s="105" t="s">
        <v>25</v>
      </c>
      <c r="B2" s="24" t="s">
        <v>18</v>
      </c>
      <c r="C2" s="25" t="s">
        <v>30</v>
      </c>
      <c r="D2" s="25" t="s">
        <v>29</v>
      </c>
      <c r="E2" s="25" t="s">
        <v>20</v>
      </c>
      <c r="F2" s="26" t="s">
        <v>13</v>
      </c>
      <c r="G2" s="18"/>
      <c r="H2" s="35"/>
      <c r="I2" s="13"/>
      <c r="J2" s="13"/>
      <c r="K2" s="14"/>
    </row>
    <row r="3" spans="1:12" ht="25.5" customHeight="1">
      <c r="A3" s="106"/>
      <c r="B3" s="87">
        <v>0</v>
      </c>
      <c r="C3" s="88">
        <f>SUM(C9:C39)</f>
        <v>0</v>
      </c>
      <c r="D3" s="86" t="e">
        <f>C3/B3</f>
        <v>#DIV/0!</v>
      </c>
      <c r="E3" s="88">
        <f>SUM(E9:E39)</f>
        <v>0</v>
      </c>
      <c r="F3" s="89">
        <f>B3+C3+E3</f>
        <v>0</v>
      </c>
      <c r="G3" s="19"/>
      <c r="H3" s="36"/>
      <c r="I3" s="3"/>
      <c r="J3" s="15"/>
      <c r="K3" s="16"/>
    </row>
    <row r="4" spans="1:12" s="2" customFormat="1" ht="22.5" customHeight="1">
      <c r="A4" s="107" t="s">
        <v>11</v>
      </c>
      <c r="B4" s="108"/>
      <c r="C4" s="108"/>
      <c r="D4" s="108"/>
      <c r="E4" s="108"/>
      <c r="F4" s="108"/>
      <c r="G4" s="109"/>
      <c r="H4" s="109"/>
      <c r="I4" s="110"/>
      <c r="J4" s="111" t="s">
        <v>12</v>
      </c>
      <c r="K4" s="111"/>
    </row>
    <row r="5" spans="1:12" s="2" customFormat="1" ht="22.5" customHeight="1">
      <c r="A5" s="112" t="s">
        <v>8</v>
      </c>
      <c r="B5" s="112" t="s">
        <v>0</v>
      </c>
      <c r="C5" s="114" t="s">
        <v>22</v>
      </c>
      <c r="D5" s="114" t="s">
        <v>17</v>
      </c>
      <c r="E5" s="114" t="s">
        <v>15</v>
      </c>
      <c r="F5" s="116" t="s">
        <v>14</v>
      </c>
      <c r="G5" s="112" t="s">
        <v>23</v>
      </c>
      <c r="H5" s="118" t="s">
        <v>55</v>
      </c>
      <c r="I5" s="118"/>
      <c r="J5" s="27" t="s">
        <v>24</v>
      </c>
      <c r="K5" s="31">
        <f>F3/10000</f>
        <v>0</v>
      </c>
      <c r="L5" s="9"/>
    </row>
    <row r="6" spans="1:12" s="2" customFormat="1" ht="22.5" customHeight="1">
      <c r="A6" s="113"/>
      <c r="B6" s="113"/>
      <c r="C6" s="115"/>
      <c r="D6" s="115"/>
      <c r="E6" s="115"/>
      <c r="F6" s="116"/>
      <c r="G6" s="113"/>
      <c r="H6" s="118"/>
      <c r="I6" s="118"/>
      <c r="J6" s="20" t="s">
        <v>9</v>
      </c>
      <c r="K6" s="21" t="s">
        <v>16</v>
      </c>
      <c r="L6" s="9"/>
    </row>
    <row r="7" spans="1:12" s="2" customFormat="1" ht="26.25" customHeight="1">
      <c r="A7" s="113"/>
      <c r="B7" s="113"/>
      <c r="C7" s="115"/>
      <c r="D7" s="115"/>
      <c r="E7" s="115"/>
      <c r="F7" s="116"/>
      <c r="G7" s="113"/>
      <c r="H7" s="101" t="s">
        <v>53</v>
      </c>
      <c r="I7" s="101" t="s">
        <v>54</v>
      </c>
      <c r="J7" s="23" t="s">
        <v>21</v>
      </c>
      <c r="K7" s="23" t="s">
        <v>19</v>
      </c>
      <c r="L7" s="10"/>
    </row>
    <row r="8" spans="1:12" ht="19.5" customHeight="1">
      <c r="A8" s="113"/>
      <c r="B8" s="113"/>
      <c r="C8" s="115"/>
      <c r="D8" s="115"/>
      <c r="E8" s="115"/>
      <c r="F8" s="116"/>
      <c r="G8" s="117"/>
      <c r="H8" s="39">
        <f>SUM(H9:H36)</f>
        <v>0</v>
      </c>
      <c r="I8" s="39">
        <f>SUM(I9:I36)</f>
        <v>0</v>
      </c>
      <c r="J8" s="22">
        <v>0</v>
      </c>
      <c r="K8" s="22">
        <v>0</v>
      </c>
    </row>
    <row r="9" spans="1:12" s="2" customFormat="1" ht="15.75" customHeight="1">
      <c r="A9" s="28" t="s">
        <v>5</v>
      </c>
      <c r="B9" s="29">
        <v>45689</v>
      </c>
      <c r="C9" s="94">
        <v>0</v>
      </c>
      <c r="D9" s="30" t="e">
        <f>C9/B3</f>
        <v>#DIV/0!</v>
      </c>
      <c r="E9" s="95">
        <v>0</v>
      </c>
      <c r="F9" s="96">
        <f>B3+C9+E9</f>
        <v>0</v>
      </c>
      <c r="G9" s="37"/>
      <c r="H9" s="38">
        <v>0</v>
      </c>
      <c r="I9" s="38">
        <v>0</v>
      </c>
      <c r="J9" s="90">
        <f>B3*J8</f>
        <v>0</v>
      </c>
      <c r="K9" s="91">
        <f>B3*K8</f>
        <v>0</v>
      </c>
    </row>
    <row r="10" spans="1:12" s="2" customFormat="1" ht="15.75" customHeight="1">
      <c r="A10" s="28" t="s">
        <v>6</v>
      </c>
      <c r="B10" s="29">
        <v>45690</v>
      </c>
      <c r="C10" s="94">
        <v>0</v>
      </c>
      <c r="D10" s="30" t="e">
        <f t="shared" ref="D10:D36" si="0">C10/F9</f>
        <v>#DIV/0!</v>
      </c>
      <c r="E10" s="95">
        <v>0</v>
      </c>
      <c r="F10" s="96">
        <f>F9+C10+E10</f>
        <v>0</v>
      </c>
      <c r="G10" s="37"/>
      <c r="H10" s="38">
        <v>0</v>
      </c>
      <c r="I10" s="38">
        <v>0</v>
      </c>
      <c r="J10" s="92">
        <f>F9*J8</f>
        <v>0</v>
      </c>
      <c r="K10" s="93">
        <f>F9*K8</f>
        <v>0</v>
      </c>
    </row>
    <row r="11" spans="1:12" s="2" customFormat="1" ht="15.75" customHeight="1">
      <c r="A11" s="28" t="s">
        <v>7</v>
      </c>
      <c r="B11" s="29">
        <v>45691</v>
      </c>
      <c r="C11" s="94">
        <v>0</v>
      </c>
      <c r="D11" s="30" t="e">
        <f t="shared" si="0"/>
        <v>#DIV/0!</v>
      </c>
      <c r="E11" s="95">
        <v>0</v>
      </c>
      <c r="F11" s="96">
        <f>F10+C11+E11</f>
        <v>0</v>
      </c>
      <c r="G11" s="37"/>
      <c r="H11" s="38">
        <v>0</v>
      </c>
      <c r="I11" s="38">
        <v>0</v>
      </c>
      <c r="J11" s="92">
        <f>F10*J8</f>
        <v>0</v>
      </c>
      <c r="K11" s="93">
        <f>F10*K8</f>
        <v>0</v>
      </c>
    </row>
    <row r="12" spans="1:12" s="2" customFormat="1" ht="15.75" customHeight="1">
      <c r="A12" s="28" t="s">
        <v>1</v>
      </c>
      <c r="B12" s="29">
        <v>45692</v>
      </c>
      <c r="C12" s="94">
        <v>0</v>
      </c>
      <c r="D12" s="30" t="e">
        <f t="shared" si="0"/>
        <v>#DIV/0!</v>
      </c>
      <c r="E12" s="95">
        <v>0</v>
      </c>
      <c r="F12" s="96">
        <f t="shared" ref="F12:F35" si="1">F11+C12+E12</f>
        <v>0</v>
      </c>
      <c r="G12" s="37"/>
      <c r="H12" s="38">
        <v>0</v>
      </c>
      <c r="I12" s="38">
        <v>0</v>
      </c>
      <c r="J12" s="92">
        <f>F11*J8</f>
        <v>0</v>
      </c>
      <c r="K12" s="93">
        <f>F11*K8</f>
        <v>0</v>
      </c>
    </row>
    <row r="13" spans="1:12" s="2" customFormat="1" ht="15.75" customHeight="1">
      <c r="A13" s="28" t="s">
        <v>2</v>
      </c>
      <c r="B13" s="29">
        <v>45693</v>
      </c>
      <c r="C13" s="94">
        <v>0</v>
      </c>
      <c r="D13" s="30" t="e">
        <f t="shared" si="0"/>
        <v>#DIV/0!</v>
      </c>
      <c r="E13" s="95">
        <v>0</v>
      </c>
      <c r="F13" s="96">
        <f t="shared" si="1"/>
        <v>0</v>
      </c>
      <c r="G13" s="37"/>
      <c r="H13" s="38">
        <v>0</v>
      </c>
      <c r="I13" s="38">
        <v>0</v>
      </c>
      <c r="J13" s="92">
        <f>F12*J8</f>
        <v>0</v>
      </c>
      <c r="K13" s="93">
        <f>F12*K8</f>
        <v>0</v>
      </c>
    </row>
    <row r="14" spans="1:12" s="2" customFormat="1" ht="15.75" customHeight="1">
      <c r="A14" s="28" t="s">
        <v>3</v>
      </c>
      <c r="B14" s="29">
        <v>45694</v>
      </c>
      <c r="C14" s="94">
        <v>0</v>
      </c>
      <c r="D14" s="30" t="e">
        <f t="shared" si="0"/>
        <v>#DIV/0!</v>
      </c>
      <c r="E14" s="95">
        <v>0</v>
      </c>
      <c r="F14" s="96">
        <f t="shared" si="1"/>
        <v>0</v>
      </c>
      <c r="G14" s="37"/>
      <c r="H14" s="38">
        <v>0</v>
      </c>
      <c r="I14" s="38">
        <v>0</v>
      </c>
      <c r="J14" s="92">
        <f>F13*J8</f>
        <v>0</v>
      </c>
      <c r="K14" s="93">
        <f>F13*K8</f>
        <v>0</v>
      </c>
    </row>
    <row r="15" spans="1:12" s="2" customFormat="1" ht="15.75" customHeight="1">
      <c r="A15" s="28" t="s">
        <v>4</v>
      </c>
      <c r="B15" s="29">
        <v>45695</v>
      </c>
      <c r="C15" s="94">
        <v>0</v>
      </c>
      <c r="D15" s="30" t="e">
        <f t="shared" si="0"/>
        <v>#DIV/0!</v>
      </c>
      <c r="E15" s="95">
        <v>0</v>
      </c>
      <c r="F15" s="96">
        <f>F14+C15+E15</f>
        <v>0</v>
      </c>
      <c r="G15" s="37"/>
      <c r="H15" s="38">
        <v>0</v>
      </c>
      <c r="I15" s="38">
        <v>0</v>
      </c>
      <c r="J15" s="92">
        <f>F14*J8</f>
        <v>0</v>
      </c>
      <c r="K15" s="93">
        <f>F14*K8</f>
        <v>0</v>
      </c>
    </row>
    <row r="16" spans="1:12" s="2" customFormat="1" ht="15.75" customHeight="1">
      <c r="A16" s="28" t="s">
        <v>5</v>
      </c>
      <c r="B16" s="29">
        <v>45696</v>
      </c>
      <c r="C16" s="94">
        <v>0</v>
      </c>
      <c r="D16" s="30" t="e">
        <f t="shared" si="0"/>
        <v>#DIV/0!</v>
      </c>
      <c r="E16" s="95">
        <v>0</v>
      </c>
      <c r="F16" s="96">
        <f t="shared" si="1"/>
        <v>0</v>
      </c>
      <c r="G16" s="37"/>
      <c r="H16" s="38">
        <v>0</v>
      </c>
      <c r="I16" s="38">
        <v>0</v>
      </c>
      <c r="J16" s="92">
        <f>F15*J8</f>
        <v>0</v>
      </c>
      <c r="K16" s="93">
        <f>F15*K8</f>
        <v>0</v>
      </c>
    </row>
    <row r="17" spans="1:11" s="2" customFormat="1" ht="15.75" customHeight="1">
      <c r="A17" s="28" t="s">
        <v>6</v>
      </c>
      <c r="B17" s="29">
        <v>45697</v>
      </c>
      <c r="C17" s="94">
        <v>0</v>
      </c>
      <c r="D17" s="30" t="e">
        <f t="shared" si="0"/>
        <v>#DIV/0!</v>
      </c>
      <c r="E17" s="95">
        <v>0</v>
      </c>
      <c r="F17" s="96">
        <f t="shared" si="1"/>
        <v>0</v>
      </c>
      <c r="G17" s="37"/>
      <c r="H17" s="38">
        <v>0</v>
      </c>
      <c r="I17" s="38">
        <v>0</v>
      </c>
      <c r="J17" s="92">
        <f>F16*J8</f>
        <v>0</v>
      </c>
      <c r="K17" s="93">
        <f>F16*K8</f>
        <v>0</v>
      </c>
    </row>
    <row r="18" spans="1:11" s="2" customFormat="1" ht="15.75" customHeight="1">
      <c r="A18" s="28" t="s">
        <v>7</v>
      </c>
      <c r="B18" s="29">
        <v>45698</v>
      </c>
      <c r="C18" s="94">
        <v>0</v>
      </c>
      <c r="D18" s="30" t="e">
        <f t="shared" si="0"/>
        <v>#DIV/0!</v>
      </c>
      <c r="E18" s="95">
        <v>0</v>
      </c>
      <c r="F18" s="96">
        <f t="shared" si="1"/>
        <v>0</v>
      </c>
      <c r="G18" s="37"/>
      <c r="H18" s="38">
        <v>0</v>
      </c>
      <c r="I18" s="38">
        <v>0</v>
      </c>
      <c r="J18" s="92">
        <f>F17*J8</f>
        <v>0</v>
      </c>
      <c r="K18" s="93">
        <f>F17*K8</f>
        <v>0</v>
      </c>
    </row>
    <row r="19" spans="1:11" s="2" customFormat="1" ht="15.75" customHeight="1">
      <c r="A19" s="28" t="s">
        <v>1</v>
      </c>
      <c r="B19" s="29">
        <v>45699</v>
      </c>
      <c r="C19" s="94">
        <v>0</v>
      </c>
      <c r="D19" s="30" t="e">
        <f t="shared" si="0"/>
        <v>#DIV/0!</v>
      </c>
      <c r="E19" s="95">
        <v>0</v>
      </c>
      <c r="F19" s="96">
        <f t="shared" si="1"/>
        <v>0</v>
      </c>
      <c r="G19" s="37"/>
      <c r="H19" s="38">
        <v>0</v>
      </c>
      <c r="I19" s="38">
        <v>0</v>
      </c>
      <c r="J19" s="92">
        <f>F18*J8</f>
        <v>0</v>
      </c>
      <c r="K19" s="93">
        <f>F18*K8</f>
        <v>0</v>
      </c>
    </row>
    <row r="20" spans="1:11" s="2" customFormat="1" ht="15.75" customHeight="1">
      <c r="A20" s="28" t="s">
        <v>2</v>
      </c>
      <c r="B20" s="29">
        <v>45700</v>
      </c>
      <c r="C20" s="94">
        <v>0</v>
      </c>
      <c r="D20" s="30" t="e">
        <f t="shared" si="0"/>
        <v>#DIV/0!</v>
      </c>
      <c r="E20" s="95">
        <v>0</v>
      </c>
      <c r="F20" s="96">
        <f t="shared" si="1"/>
        <v>0</v>
      </c>
      <c r="G20" s="37"/>
      <c r="H20" s="38">
        <v>0</v>
      </c>
      <c r="I20" s="38">
        <v>0</v>
      </c>
      <c r="J20" s="92">
        <f>F19*J8</f>
        <v>0</v>
      </c>
      <c r="K20" s="93">
        <f>F19*K8</f>
        <v>0</v>
      </c>
    </row>
    <row r="21" spans="1:11" s="2" customFormat="1" ht="15.75" customHeight="1">
      <c r="A21" s="28" t="s">
        <v>3</v>
      </c>
      <c r="B21" s="29">
        <v>45701</v>
      </c>
      <c r="C21" s="94">
        <v>0</v>
      </c>
      <c r="D21" s="30" t="e">
        <f t="shared" si="0"/>
        <v>#DIV/0!</v>
      </c>
      <c r="E21" s="95">
        <v>0</v>
      </c>
      <c r="F21" s="96">
        <f t="shared" si="1"/>
        <v>0</v>
      </c>
      <c r="G21" s="37"/>
      <c r="H21" s="38">
        <v>0</v>
      </c>
      <c r="I21" s="38">
        <v>0</v>
      </c>
      <c r="J21" s="92">
        <f>F20*J8</f>
        <v>0</v>
      </c>
      <c r="K21" s="93">
        <f>F20*K8</f>
        <v>0</v>
      </c>
    </row>
    <row r="22" spans="1:11" s="2" customFormat="1" ht="15.75" customHeight="1">
      <c r="A22" s="28" t="s">
        <v>4</v>
      </c>
      <c r="B22" s="29">
        <v>45702</v>
      </c>
      <c r="C22" s="94">
        <v>0</v>
      </c>
      <c r="D22" s="30" t="e">
        <f t="shared" si="0"/>
        <v>#DIV/0!</v>
      </c>
      <c r="E22" s="95">
        <v>0</v>
      </c>
      <c r="F22" s="96">
        <f>F21+C22+E22</f>
        <v>0</v>
      </c>
      <c r="G22" s="37"/>
      <c r="H22" s="38">
        <v>0</v>
      </c>
      <c r="I22" s="38">
        <v>0</v>
      </c>
      <c r="J22" s="92">
        <f>F21*J8</f>
        <v>0</v>
      </c>
      <c r="K22" s="93">
        <f>F21*K8</f>
        <v>0</v>
      </c>
    </row>
    <row r="23" spans="1:11" s="2" customFormat="1" ht="15.75" customHeight="1">
      <c r="A23" s="28" t="s">
        <v>5</v>
      </c>
      <c r="B23" s="29">
        <v>45703</v>
      </c>
      <c r="C23" s="94">
        <v>0</v>
      </c>
      <c r="D23" s="30" t="e">
        <f t="shared" si="0"/>
        <v>#DIV/0!</v>
      </c>
      <c r="E23" s="95">
        <v>0</v>
      </c>
      <c r="F23" s="96">
        <f t="shared" si="1"/>
        <v>0</v>
      </c>
      <c r="G23" s="37"/>
      <c r="H23" s="38">
        <v>0</v>
      </c>
      <c r="I23" s="38">
        <v>0</v>
      </c>
      <c r="J23" s="92">
        <f>F22*J8</f>
        <v>0</v>
      </c>
      <c r="K23" s="93">
        <f>F22*K8</f>
        <v>0</v>
      </c>
    </row>
    <row r="24" spans="1:11" s="2" customFormat="1" ht="15.75" customHeight="1">
      <c r="A24" s="28" t="s">
        <v>6</v>
      </c>
      <c r="B24" s="29">
        <v>45704</v>
      </c>
      <c r="C24" s="94">
        <v>0</v>
      </c>
      <c r="D24" s="30" t="e">
        <f t="shared" si="0"/>
        <v>#DIV/0!</v>
      </c>
      <c r="E24" s="95">
        <v>0</v>
      </c>
      <c r="F24" s="96">
        <f t="shared" si="1"/>
        <v>0</v>
      </c>
      <c r="G24" s="37"/>
      <c r="H24" s="38">
        <v>0</v>
      </c>
      <c r="I24" s="38">
        <v>0</v>
      </c>
      <c r="J24" s="92">
        <f>F23*J8</f>
        <v>0</v>
      </c>
      <c r="K24" s="93">
        <f>F23*K8</f>
        <v>0</v>
      </c>
    </row>
    <row r="25" spans="1:11" s="2" customFormat="1" ht="15.75" customHeight="1">
      <c r="A25" s="28" t="s">
        <v>7</v>
      </c>
      <c r="B25" s="29">
        <v>45705</v>
      </c>
      <c r="C25" s="94">
        <v>0</v>
      </c>
      <c r="D25" s="30" t="e">
        <f t="shared" si="0"/>
        <v>#DIV/0!</v>
      </c>
      <c r="E25" s="95">
        <v>0</v>
      </c>
      <c r="F25" s="96">
        <f t="shared" si="1"/>
        <v>0</v>
      </c>
      <c r="G25" s="37"/>
      <c r="H25" s="38">
        <v>0</v>
      </c>
      <c r="I25" s="38">
        <v>0</v>
      </c>
      <c r="J25" s="92">
        <f>F24*J8</f>
        <v>0</v>
      </c>
      <c r="K25" s="93">
        <f>F24*K8</f>
        <v>0</v>
      </c>
    </row>
    <row r="26" spans="1:11" s="2" customFormat="1" ht="15.75" customHeight="1">
      <c r="A26" s="28" t="s">
        <v>1</v>
      </c>
      <c r="B26" s="29">
        <v>45706</v>
      </c>
      <c r="C26" s="94">
        <v>0</v>
      </c>
      <c r="D26" s="30" t="e">
        <f t="shared" si="0"/>
        <v>#DIV/0!</v>
      </c>
      <c r="E26" s="95">
        <v>0</v>
      </c>
      <c r="F26" s="96">
        <f t="shared" si="1"/>
        <v>0</v>
      </c>
      <c r="G26" s="37"/>
      <c r="H26" s="38">
        <v>0</v>
      </c>
      <c r="I26" s="38">
        <v>0</v>
      </c>
      <c r="J26" s="92">
        <f>F25*J8</f>
        <v>0</v>
      </c>
      <c r="K26" s="93">
        <f>F25*K8</f>
        <v>0</v>
      </c>
    </row>
    <row r="27" spans="1:11" s="2" customFormat="1" ht="15.75" customHeight="1">
      <c r="A27" s="28" t="s">
        <v>2</v>
      </c>
      <c r="B27" s="29">
        <v>45707</v>
      </c>
      <c r="C27" s="94">
        <v>0</v>
      </c>
      <c r="D27" s="30" t="e">
        <f t="shared" si="0"/>
        <v>#DIV/0!</v>
      </c>
      <c r="E27" s="95">
        <v>0</v>
      </c>
      <c r="F27" s="96">
        <f t="shared" si="1"/>
        <v>0</v>
      </c>
      <c r="G27" s="37"/>
      <c r="H27" s="38">
        <v>0</v>
      </c>
      <c r="I27" s="38">
        <v>0</v>
      </c>
      <c r="J27" s="92">
        <f>F26*J8</f>
        <v>0</v>
      </c>
      <c r="K27" s="93">
        <f>F26*K8</f>
        <v>0</v>
      </c>
    </row>
    <row r="28" spans="1:11" s="2" customFormat="1" ht="15.75" customHeight="1">
      <c r="A28" s="28" t="s">
        <v>3</v>
      </c>
      <c r="B28" s="29">
        <v>45708</v>
      </c>
      <c r="C28" s="94">
        <v>0</v>
      </c>
      <c r="D28" s="30" t="e">
        <f t="shared" si="0"/>
        <v>#DIV/0!</v>
      </c>
      <c r="E28" s="95">
        <v>0</v>
      </c>
      <c r="F28" s="96">
        <f t="shared" si="1"/>
        <v>0</v>
      </c>
      <c r="G28" s="37"/>
      <c r="H28" s="38">
        <v>0</v>
      </c>
      <c r="I28" s="38">
        <v>0</v>
      </c>
      <c r="J28" s="92">
        <f>F27*J8</f>
        <v>0</v>
      </c>
      <c r="K28" s="93">
        <f>F27*K8</f>
        <v>0</v>
      </c>
    </row>
    <row r="29" spans="1:11" s="2" customFormat="1" ht="15.75" customHeight="1">
      <c r="A29" s="28" t="s">
        <v>4</v>
      </c>
      <c r="B29" s="29">
        <v>45709</v>
      </c>
      <c r="C29" s="94">
        <v>0</v>
      </c>
      <c r="D29" s="30" t="e">
        <f t="shared" si="0"/>
        <v>#DIV/0!</v>
      </c>
      <c r="E29" s="95">
        <v>0</v>
      </c>
      <c r="F29" s="96">
        <f>F28+C29+E29</f>
        <v>0</v>
      </c>
      <c r="G29" s="37"/>
      <c r="H29" s="38">
        <v>0</v>
      </c>
      <c r="I29" s="38">
        <v>0</v>
      </c>
      <c r="J29" s="92">
        <f>F28*J8</f>
        <v>0</v>
      </c>
      <c r="K29" s="93">
        <f>F28*K8</f>
        <v>0</v>
      </c>
    </row>
    <row r="30" spans="1:11" s="2" customFormat="1" ht="15.75" customHeight="1">
      <c r="A30" s="28" t="s">
        <v>5</v>
      </c>
      <c r="B30" s="29">
        <v>45710</v>
      </c>
      <c r="C30" s="94">
        <v>0</v>
      </c>
      <c r="D30" s="30" t="e">
        <f t="shared" si="0"/>
        <v>#DIV/0!</v>
      </c>
      <c r="E30" s="95">
        <v>0</v>
      </c>
      <c r="F30" s="96">
        <f t="shared" si="1"/>
        <v>0</v>
      </c>
      <c r="G30" s="37"/>
      <c r="H30" s="38">
        <v>0</v>
      </c>
      <c r="I30" s="38">
        <v>0</v>
      </c>
      <c r="J30" s="92">
        <f>F29*J8</f>
        <v>0</v>
      </c>
      <c r="K30" s="93">
        <f>F29*K8</f>
        <v>0</v>
      </c>
    </row>
    <row r="31" spans="1:11" s="2" customFormat="1" ht="15.75" customHeight="1">
      <c r="A31" s="28" t="s">
        <v>6</v>
      </c>
      <c r="B31" s="29">
        <v>45711</v>
      </c>
      <c r="C31" s="94">
        <v>0</v>
      </c>
      <c r="D31" s="30" t="e">
        <f t="shared" si="0"/>
        <v>#DIV/0!</v>
      </c>
      <c r="E31" s="95">
        <v>0</v>
      </c>
      <c r="F31" s="96">
        <f t="shared" si="1"/>
        <v>0</v>
      </c>
      <c r="G31" s="37"/>
      <c r="H31" s="38">
        <v>0</v>
      </c>
      <c r="I31" s="38">
        <v>0</v>
      </c>
      <c r="J31" s="92">
        <f>F30*J8</f>
        <v>0</v>
      </c>
      <c r="K31" s="93">
        <f>F30*K8</f>
        <v>0</v>
      </c>
    </row>
    <row r="32" spans="1:11" s="2" customFormat="1" ht="15.75" customHeight="1">
      <c r="A32" s="28" t="s">
        <v>7</v>
      </c>
      <c r="B32" s="29">
        <v>45712</v>
      </c>
      <c r="C32" s="94">
        <v>0</v>
      </c>
      <c r="D32" s="30" t="e">
        <f t="shared" si="0"/>
        <v>#DIV/0!</v>
      </c>
      <c r="E32" s="95">
        <v>0</v>
      </c>
      <c r="F32" s="96">
        <f t="shared" si="1"/>
        <v>0</v>
      </c>
      <c r="G32" s="37"/>
      <c r="H32" s="38">
        <v>0</v>
      </c>
      <c r="I32" s="38">
        <v>0</v>
      </c>
      <c r="J32" s="92">
        <f>F31*J8</f>
        <v>0</v>
      </c>
      <c r="K32" s="93">
        <f>F31*K8</f>
        <v>0</v>
      </c>
    </row>
    <row r="33" spans="1:11" s="2" customFormat="1" ht="15.75" customHeight="1">
      <c r="A33" s="28" t="s">
        <v>1</v>
      </c>
      <c r="B33" s="29">
        <v>45713</v>
      </c>
      <c r="C33" s="94">
        <v>0</v>
      </c>
      <c r="D33" s="30" t="e">
        <f t="shared" si="0"/>
        <v>#DIV/0!</v>
      </c>
      <c r="E33" s="95">
        <v>0</v>
      </c>
      <c r="F33" s="96">
        <f t="shared" si="1"/>
        <v>0</v>
      </c>
      <c r="G33" s="37"/>
      <c r="H33" s="38">
        <v>0</v>
      </c>
      <c r="I33" s="38">
        <v>0</v>
      </c>
      <c r="J33" s="92">
        <f>F32*J8</f>
        <v>0</v>
      </c>
      <c r="K33" s="93">
        <f>F32*K8</f>
        <v>0</v>
      </c>
    </row>
    <row r="34" spans="1:11" s="2" customFormat="1" ht="15.75" customHeight="1">
      <c r="A34" s="28" t="s">
        <v>2</v>
      </c>
      <c r="B34" s="29">
        <v>45714</v>
      </c>
      <c r="C34" s="94">
        <v>0</v>
      </c>
      <c r="D34" s="30" t="e">
        <f t="shared" si="0"/>
        <v>#DIV/0!</v>
      </c>
      <c r="E34" s="95">
        <v>0</v>
      </c>
      <c r="F34" s="96">
        <f t="shared" si="1"/>
        <v>0</v>
      </c>
      <c r="G34" s="37"/>
      <c r="H34" s="38">
        <v>0</v>
      </c>
      <c r="I34" s="38">
        <v>0</v>
      </c>
      <c r="J34" s="92">
        <f>F33*J8</f>
        <v>0</v>
      </c>
      <c r="K34" s="93">
        <f>F33*K8</f>
        <v>0</v>
      </c>
    </row>
    <row r="35" spans="1:11" s="2" customFormat="1" ht="15.75" customHeight="1">
      <c r="A35" s="28" t="s">
        <v>3</v>
      </c>
      <c r="B35" s="29">
        <v>45715</v>
      </c>
      <c r="C35" s="94">
        <v>0</v>
      </c>
      <c r="D35" s="30" t="e">
        <f t="shared" si="0"/>
        <v>#DIV/0!</v>
      </c>
      <c r="E35" s="95">
        <v>0</v>
      </c>
      <c r="F35" s="96">
        <f t="shared" si="1"/>
        <v>0</v>
      </c>
      <c r="G35" s="37"/>
      <c r="H35" s="38">
        <v>0</v>
      </c>
      <c r="I35" s="38">
        <v>0</v>
      </c>
      <c r="J35" s="92">
        <f>F34*J8</f>
        <v>0</v>
      </c>
      <c r="K35" s="93">
        <f>F34*K8</f>
        <v>0</v>
      </c>
    </row>
    <row r="36" spans="1:11" s="2" customFormat="1" ht="15.75" customHeight="1">
      <c r="A36" s="28" t="s">
        <v>4</v>
      </c>
      <c r="B36" s="29">
        <v>45716</v>
      </c>
      <c r="C36" s="94">
        <v>0</v>
      </c>
      <c r="D36" s="30" t="e">
        <f t="shared" si="0"/>
        <v>#DIV/0!</v>
      </c>
      <c r="E36" s="95">
        <v>0</v>
      </c>
      <c r="F36" s="96">
        <f>F35+C36+E36</f>
        <v>0</v>
      </c>
      <c r="G36" s="37"/>
      <c r="H36" s="38">
        <v>0</v>
      </c>
      <c r="I36" s="38">
        <v>0</v>
      </c>
      <c r="J36" s="92">
        <f>F35*J8</f>
        <v>0</v>
      </c>
      <c r="K36" s="93">
        <f>F35*K8</f>
        <v>0</v>
      </c>
    </row>
    <row r="37" spans="1:11">
      <c r="J37"/>
    </row>
    <row r="38" spans="1:11">
      <c r="H38" s="1"/>
      <c r="J38"/>
    </row>
    <row r="39" spans="1:11">
      <c r="H39" s="1"/>
      <c r="J39"/>
    </row>
  </sheetData>
  <mergeCells count="12">
    <mergeCell ref="A1:F1"/>
    <mergeCell ref="A2:A3"/>
    <mergeCell ref="A4:I4"/>
    <mergeCell ref="J4:K4"/>
    <mergeCell ref="A5:A8"/>
    <mergeCell ref="B5:B8"/>
    <mergeCell ref="C5:C8"/>
    <mergeCell ref="D5:D8"/>
    <mergeCell ref="E5:E8"/>
    <mergeCell ref="F5:F8"/>
    <mergeCell ref="G5:G8"/>
    <mergeCell ref="H5:I6"/>
  </mergeCells>
  <conditionalFormatting sqref="C3">
    <cfRule type="cellIs" dxfId="416" priority="72" operator="lessThan">
      <formula>0</formula>
    </cfRule>
    <cfRule type="cellIs" dxfId="415" priority="75" operator="greaterThan">
      <formula>0</formula>
    </cfRule>
    <cfRule type="cellIs" dxfId="414" priority="76" operator="greaterThan">
      <formula>"&gt;$B$3"</formula>
    </cfRule>
    <cfRule type="cellIs" dxfId="413" priority="84" operator="greaterThan">
      <formula>0</formula>
    </cfRule>
    <cfRule type="cellIs" dxfId="412" priority="85" operator="lessThan">
      <formula>0</formula>
    </cfRule>
    <cfRule type="cellIs" dxfId="411" priority="86" operator="greaterThan">
      <formula>0</formula>
    </cfRule>
  </conditionalFormatting>
  <conditionalFormatting sqref="D3">
    <cfRule type="cellIs" dxfId="410" priority="71" operator="lessThan">
      <formula>0</formula>
    </cfRule>
    <cfRule type="cellIs" dxfId="409" priority="77" operator="greaterThan">
      <formula>0</formula>
    </cfRule>
    <cfRule type="cellIs" dxfId="408" priority="82" operator="lessThan">
      <formula>0</formula>
    </cfRule>
    <cfRule type="cellIs" dxfId="407" priority="83" operator="greaterThan">
      <formula>0</formula>
    </cfRule>
  </conditionalFormatting>
  <conditionalFormatting sqref="C3:F3">
    <cfRule type="cellIs" dxfId="406" priority="80" operator="lessThan">
      <formula>0</formula>
    </cfRule>
    <cfRule type="cellIs" dxfId="405" priority="81" operator="greaterThan">
      <formula>0</formula>
    </cfRule>
  </conditionalFormatting>
  <conditionalFormatting sqref="F3">
    <cfRule type="cellIs" dxfId="404" priority="70" operator="lessThan">
      <formula>$B$3</formula>
    </cfRule>
    <cfRule type="cellIs" dxfId="403" priority="73" operator="greaterThan">
      <formula>$B$3</formula>
    </cfRule>
    <cfRule type="cellIs" dxfId="402" priority="74" operator="greaterThan">
      <formula>"&gt;$B$3"</formula>
    </cfRule>
  </conditionalFormatting>
  <conditionalFormatting sqref="E9:E36">
    <cfRule type="cellIs" dxfId="401" priority="67" operator="greaterThan">
      <formula>0</formula>
    </cfRule>
    <cfRule type="cellIs" dxfId="400" priority="68" operator="lessThan">
      <formula>0</formula>
    </cfRule>
    <cfRule type="cellIs" dxfId="399" priority="69" operator="greaterThan">
      <formula>0</formula>
    </cfRule>
  </conditionalFormatting>
  <conditionalFormatting sqref="C9:C36">
    <cfRule type="cellIs" dxfId="398" priority="42" operator="between">
      <formula>0.01</formula>
      <formula>J9</formula>
    </cfRule>
    <cfRule type="cellIs" dxfId="397" priority="43" operator="lessThan">
      <formula>0</formula>
    </cfRule>
  </conditionalFormatting>
  <conditionalFormatting sqref="D9">
    <cfRule type="cellIs" dxfId="396" priority="36" operator="lessThan">
      <formula>$K$8</formula>
    </cfRule>
    <cfRule type="cellIs" dxfId="395" priority="37" operator="equal">
      <formula>0</formula>
    </cfRule>
    <cfRule type="cellIs" dxfId="394" priority="38" operator="between">
      <formula>0</formula>
      <formula>$K$8</formula>
    </cfRule>
    <cfRule type="cellIs" dxfId="393" priority="40" operator="greaterThan">
      <formula>$J$8</formula>
    </cfRule>
    <cfRule type="cellIs" dxfId="392" priority="41" operator="between">
      <formula>0.0001</formula>
      <formula>$J$8</formula>
    </cfRule>
  </conditionalFormatting>
  <conditionalFormatting sqref="C9:C36">
    <cfRule type="cellIs" dxfId="391" priority="35" operator="lessThan">
      <formula>K9</formula>
    </cfRule>
    <cfRule type="cellIs" dxfId="390" priority="39" operator="greaterThan">
      <formula>J9</formula>
    </cfRule>
  </conditionalFormatting>
  <conditionalFormatting sqref="D10:D36">
    <cfRule type="cellIs" dxfId="389" priority="30" operator="lessThan">
      <formula>$K$8</formula>
    </cfRule>
    <cfRule type="cellIs" dxfId="388" priority="31" operator="equal">
      <formula>0</formula>
    </cfRule>
    <cfRule type="cellIs" dxfId="387" priority="32" operator="between">
      <formula>0</formula>
      <formula>$K$8</formula>
    </cfRule>
    <cfRule type="cellIs" dxfId="386" priority="33" operator="greaterThan">
      <formula>$J$8</formula>
    </cfRule>
    <cfRule type="cellIs" dxfId="385" priority="34" operator="between">
      <formula>0.0001</formula>
      <formula>$J$8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0"/>
  <sheetViews>
    <sheetView workbookViewId="0">
      <selection activeCell="G9" sqref="G9"/>
    </sheetView>
  </sheetViews>
  <sheetFormatPr defaultRowHeight="15"/>
  <cols>
    <col min="1" max="6" width="14.5703125" customWidth="1"/>
    <col min="7" max="7" width="38.140625" customWidth="1"/>
    <col min="8" max="9" width="10.28515625" customWidth="1"/>
    <col min="10" max="10" width="14.5703125" style="1" customWidth="1"/>
    <col min="11" max="11" width="14.5703125" customWidth="1"/>
  </cols>
  <sheetData>
    <row r="1" spans="1:12" ht="25.5" customHeight="1">
      <c r="A1" s="103" t="s">
        <v>10</v>
      </c>
      <c r="B1" s="103"/>
      <c r="C1" s="103"/>
      <c r="D1" s="103"/>
      <c r="E1" s="103"/>
      <c r="F1" s="104"/>
      <c r="G1" s="17"/>
      <c r="H1" s="34"/>
      <c r="I1" s="11"/>
      <c r="J1" s="11"/>
      <c r="K1" s="12"/>
    </row>
    <row r="2" spans="1:12" s="2" customFormat="1" ht="63.75" customHeight="1">
      <c r="A2" s="105" t="s">
        <v>26</v>
      </c>
      <c r="B2" s="24" t="s">
        <v>18</v>
      </c>
      <c r="C2" s="25" t="s">
        <v>30</v>
      </c>
      <c r="D2" s="25" t="s">
        <v>29</v>
      </c>
      <c r="E2" s="25" t="s">
        <v>20</v>
      </c>
      <c r="F2" s="26" t="s">
        <v>13</v>
      </c>
      <c r="G2" s="18"/>
      <c r="H2" s="35"/>
      <c r="I2" s="13"/>
      <c r="J2" s="13"/>
      <c r="K2" s="14"/>
    </row>
    <row r="3" spans="1:12" ht="25.5" customHeight="1">
      <c r="A3" s="106"/>
      <c r="B3" s="87">
        <v>0</v>
      </c>
      <c r="C3" s="88">
        <f>SUM(C9:C39)</f>
        <v>0</v>
      </c>
      <c r="D3" s="86" t="e">
        <f>C3/B3</f>
        <v>#DIV/0!</v>
      </c>
      <c r="E3" s="88">
        <f>SUM(E9:E39)</f>
        <v>0</v>
      </c>
      <c r="F3" s="89">
        <f>B3+C3+E3</f>
        <v>0</v>
      </c>
      <c r="G3" s="19"/>
      <c r="H3" s="36"/>
      <c r="I3" s="3"/>
      <c r="J3" s="15"/>
      <c r="K3" s="16"/>
    </row>
    <row r="4" spans="1:12" s="2" customFormat="1" ht="22.5" customHeight="1">
      <c r="A4" s="107" t="s">
        <v>11</v>
      </c>
      <c r="B4" s="108"/>
      <c r="C4" s="108"/>
      <c r="D4" s="108"/>
      <c r="E4" s="108"/>
      <c r="F4" s="108"/>
      <c r="G4" s="109"/>
      <c r="H4" s="109"/>
      <c r="I4" s="110"/>
      <c r="J4" s="111" t="s">
        <v>12</v>
      </c>
      <c r="K4" s="111"/>
    </row>
    <row r="5" spans="1:12" s="2" customFormat="1" ht="22.5" customHeight="1">
      <c r="A5" s="112" t="s">
        <v>8</v>
      </c>
      <c r="B5" s="112" t="s">
        <v>0</v>
      </c>
      <c r="C5" s="114" t="s">
        <v>22</v>
      </c>
      <c r="D5" s="114" t="s">
        <v>17</v>
      </c>
      <c r="E5" s="114" t="s">
        <v>15</v>
      </c>
      <c r="F5" s="116" t="s">
        <v>14</v>
      </c>
      <c r="G5" s="112" t="s">
        <v>23</v>
      </c>
      <c r="H5" s="118" t="s">
        <v>55</v>
      </c>
      <c r="I5" s="118"/>
      <c r="J5" s="27" t="s">
        <v>24</v>
      </c>
      <c r="K5" s="31">
        <f>F3/10000</f>
        <v>0</v>
      </c>
      <c r="L5" s="9"/>
    </row>
    <row r="6" spans="1:12" s="2" customFormat="1" ht="22.5" customHeight="1">
      <c r="A6" s="113"/>
      <c r="B6" s="113"/>
      <c r="C6" s="115"/>
      <c r="D6" s="115"/>
      <c r="E6" s="115"/>
      <c r="F6" s="116"/>
      <c r="G6" s="113"/>
      <c r="H6" s="118"/>
      <c r="I6" s="118"/>
      <c r="J6" s="20" t="s">
        <v>9</v>
      </c>
      <c r="K6" s="21" t="s">
        <v>16</v>
      </c>
      <c r="L6" s="9"/>
    </row>
    <row r="7" spans="1:12" s="2" customFormat="1" ht="26.25" customHeight="1">
      <c r="A7" s="113"/>
      <c r="B7" s="113"/>
      <c r="C7" s="115"/>
      <c r="D7" s="115"/>
      <c r="E7" s="115"/>
      <c r="F7" s="116"/>
      <c r="G7" s="113"/>
      <c r="H7" s="40" t="s">
        <v>53</v>
      </c>
      <c r="I7" s="40" t="s">
        <v>54</v>
      </c>
      <c r="J7" s="23" t="s">
        <v>21</v>
      </c>
      <c r="K7" s="23" t="s">
        <v>19</v>
      </c>
      <c r="L7" s="10"/>
    </row>
    <row r="8" spans="1:12" ht="19.5" customHeight="1">
      <c r="A8" s="113"/>
      <c r="B8" s="113"/>
      <c r="C8" s="115"/>
      <c r="D8" s="115"/>
      <c r="E8" s="115"/>
      <c r="F8" s="116"/>
      <c r="G8" s="117"/>
      <c r="H8" s="39">
        <f>SUM(H9:H39)</f>
        <v>0</v>
      </c>
      <c r="I8" s="39">
        <f>SUM(I9:I39)</f>
        <v>0</v>
      </c>
      <c r="J8" s="22">
        <v>0</v>
      </c>
      <c r="K8" s="22">
        <v>0</v>
      </c>
    </row>
    <row r="9" spans="1:12" s="2" customFormat="1" ht="15.75" customHeight="1">
      <c r="A9" s="28" t="s">
        <v>5</v>
      </c>
      <c r="B9" s="29">
        <v>45717</v>
      </c>
      <c r="C9" s="94">
        <v>0</v>
      </c>
      <c r="D9" s="30" t="e">
        <f>C9/B3</f>
        <v>#DIV/0!</v>
      </c>
      <c r="E9" s="95">
        <v>0</v>
      </c>
      <c r="F9" s="96">
        <f>B3+C9+E9</f>
        <v>0</v>
      </c>
      <c r="G9" s="37"/>
      <c r="H9" s="38">
        <v>0</v>
      </c>
      <c r="I9" s="38">
        <v>0</v>
      </c>
      <c r="J9" s="90">
        <f>B3*J8</f>
        <v>0</v>
      </c>
      <c r="K9" s="91">
        <f>B3*K8</f>
        <v>0</v>
      </c>
    </row>
    <row r="10" spans="1:12" s="2" customFormat="1" ht="15.75" customHeight="1">
      <c r="A10" s="28" t="s">
        <v>6</v>
      </c>
      <c r="B10" s="29">
        <v>45718</v>
      </c>
      <c r="C10" s="94">
        <v>0</v>
      </c>
      <c r="D10" s="30" t="e">
        <f t="shared" ref="D10:D39" si="0">C10/F9</f>
        <v>#DIV/0!</v>
      </c>
      <c r="E10" s="95">
        <v>0</v>
      </c>
      <c r="F10" s="96">
        <f>F9+C10+E10</f>
        <v>0</v>
      </c>
      <c r="G10" s="37"/>
      <c r="H10" s="38">
        <v>0</v>
      </c>
      <c r="I10" s="38">
        <v>0</v>
      </c>
      <c r="J10" s="92">
        <f>F9*J8</f>
        <v>0</v>
      </c>
      <c r="K10" s="93">
        <f>F9*K8</f>
        <v>0</v>
      </c>
    </row>
    <row r="11" spans="1:12" s="2" customFormat="1" ht="15.75" customHeight="1">
      <c r="A11" s="28" t="s">
        <v>7</v>
      </c>
      <c r="B11" s="29">
        <v>45719</v>
      </c>
      <c r="C11" s="94">
        <v>0</v>
      </c>
      <c r="D11" s="30" t="e">
        <f t="shared" si="0"/>
        <v>#DIV/0!</v>
      </c>
      <c r="E11" s="95">
        <v>0</v>
      </c>
      <c r="F11" s="96">
        <f>F10+C11+E11</f>
        <v>0</v>
      </c>
      <c r="G11" s="37"/>
      <c r="H11" s="38">
        <v>0</v>
      </c>
      <c r="I11" s="38">
        <v>0</v>
      </c>
      <c r="J11" s="92">
        <f>F10*J8</f>
        <v>0</v>
      </c>
      <c r="K11" s="93">
        <f>F10*K8</f>
        <v>0</v>
      </c>
    </row>
    <row r="12" spans="1:12" s="2" customFormat="1" ht="15.75" customHeight="1">
      <c r="A12" s="28" t="s">
        <v>1</v>
      </c>
      <c r="B12" s="29">
        <v>45720</v>
      </c>
      <c r="C12" s="94">
        <v>0</v>
      </c>
      <c r="D12" s="30" t="e">
        <f t="shared" si="0"/>
        <v>#DIV/0!</v>
      </c>
      <c r="E12" s="95">
        <v>0</v>
      </c>
      <c r="F12" s="96">
        <f t="shared" ref="F12:F39" si="1">F11+C12+E12</f>
        <v>0</v>
      </c>
      <c r="G12" s="37"/>
      <c r="H12" s="38">
        <v>0</v>
      </c>
      <c r="I12" s="38">
        <v>0</v>
      </c>
      <c r="J12" s="92">
        <f>F11*J8</f>
        <v>0</v>
      </c>
      <c r="K12" s="93">
        <f>F11*K8</f>
        <v>0</v>
      </c>
    </row>
    <row r="13" spans="1:12" s="2" customFormat="1" ht="15.75" customHeight="1">
      <c r="A13" s="28" t="s">
        <v>2</v>
      </c>
      <c r="B13" s="29">
        <v>45721</v>
      </c>
      <c r="C13" s="94">
        <v>0</v>
      </c>
      <c r="D13" s="30" t="e">
        <f t="shared" si="0"/>
        <v>#DIV/0!</v>
      </c>
      <c r="E13" s="95">
        <v>0</v>
      </c>
      <c r="F13" s="96">
        <f t="shared" si="1"/>
        <v>0</v>
      </c>
      <c r="G13" s="37"/>
      <c r="H13" s="38">
        <v>0</v>
      </c>
      <c r="I13" s="38">
        <v>0</v>
      </c>
      <c r="J13" s="92">
        <f>F12*J8</f>
        <v>0</v>
      </c>
      <c r="K13" s="93">
        <f>F12*K8</f>
        <v>0</v>
      </c>
    </row>
    <row r="14" spans="1:12" s="2" customFormat="1" ht="15.75" customHeight="1">
      <c r="A14" s="28" t="s">
        <v>3</v>
      </c>
      <c r="B14" s="29">
        <v>45722</v>
      </c>
      <c r="C14" s="94">
        <v>0</v>
      </c>
      <c r="D14" s="30" t="e">
        <f t="shared" si="0"/>
        <v>#DIV/0!</v>
      </c>
      <c r="E14" s="95">
        <v>0</v>
      </c>
      <c r="F14" s="96">
        <f t="shared" si="1"/>
        <v>0</v>
      </c>
      <c r="G14" s="37"/>
      <c r="H14" s="38">
        <v>0</v>
      </c>
      <c r="I14" s="38">
        <v>0</v>
      </c>
      <c r="J14" s="92">
        <f>F13*J8</f>
        <v>0</v>
      </c>
      <c r="K14" s="93">
        <f>F13*K8</f>
        <v>0</v>
      </c>
    </row>
    <row r="15" spans="1:12" s="2" customFormat="1" ht="15.75" customHeight="1">
      <c r="A15" s="28" t="s">
        <v>4</v>
      </c>
      <c r="B15" s="29">
        <v>45723</v>
      </c>
      <c r="C15" s="94">
        <v>0</v>
      </c>
      <c r="D15" s="30" t="e">
        <f t="shared" si="0"/>
        <v>#DIV/0!</v>
      </c>
      <c r="E15" s="95">
        <v>0</v>
      </c>
      <c r="F15" s="96">
        <f>F14+C15+E15</f>
        <v>0</v>
      </c>
      <c r="G15" s="37"/>
      <c r="H15" s="38">
        <v>0</v>
      </c>
      <c r="I15" s="38">
        <v>0</v>
      </c>
      <c r="J15" s="92">
        <f>F14*J8</f>
        <v>0</v>
      </c>
      <c r="K15" s="93">
        <f>F14*K8</f>
        <v>0</v>
      </c>
    </row>
    <row r="16" spans="1:12" s="2" customFormat="1" ht="15.75" customHeight="1">
      <c r="A16" s="28" t="s">
        <v>5</v>
      </c>
      <c r="B16" s="29">
        <v>45724</v>
      </c>
      <c r="C16" s="94">
        <v>0</v>
      </c>
      <c r="D16" s="30" t="e">
        <f t="shared" si="0"/>
        <v>#DIV/0!</v>
      </c>
      <c r="E16" s="95">
        <v>0</v>
      </c>
      <c r="F16" s="96">
        <f t="shared" si="1"/>
        <v>0</v>
      </c>
      <c r="G16" s="37"/>
      <c r="H16" s="38">
        <v>0</v>
      </c>
      <c r="I16" s="38">
        <v>0</v>
      </c>
      <c r="J16" s="92">
        <f>F15*J8</f>
        <v>0</v>
      </c>
      <c r="K16" s="93">
        <f>F15*K8</f>
        <v>0</v>
      </c>
    </row>
    <row r="17" spans="1:11" s="2" customFormat="1" ht="15.75" customHeight="1">
      <c r="A17" s="28" t="s">
        <v>6</v>
      </c>
      <c r="B17" s="29">
        <v>45725</v>
      </c>
      <c r="C17" s="94">
        <v>0</v>
      </c>
      <c r="D17" s="30" t="e">
        <f t="shared" si="0"/>
        <v>#DIV/0!</v>
      </c>
      <c r="E17" s="95">
        <v>0</v>
      </c>
      <c r="F17" s="96">
        <f t="shared" si="1"/>
        <v>0</v>
      </c>
      <c r="G17" s="37"/>
      <c r="H17" s="38">
        <v>0</v>
      </c>
      <c r="I17" s="38">
        <v>0</v>
      </c>
      <c r="J17" s="92">
        <f>F16*J8</f>
        <v>0</v>
      </c>
      <c r="K17" s="93">
        <f>F16*K8</f>
        <v>0</v>
      </c>
    </row>
    <row r="18" spans="1:11" s="2" customFormat="1" ht="15.75" customHeight="1">
      <c r="A18" s="28" t="s">
        <v>7</v>
      </c>
      <c r="B18" s="29">
        <v>45726</v>
      </c>
      <c r="C18" s="94">
        <v>0</v>
      </c>
      <c r="D18" s="30" t="e">
        <f t="shared" si="0"/>
        <v>#DIV/0!</v>
      </c>
      <c r="E18" s="95">
        <v>0</v>
      </c>
      <c r="F18" s="96">
        <f t="shared" si="1"/>
        <v>0</v>
      </c>
      <c r="G18" s="37"/>
      <c r="H18" s="38">
        <v>0</v>
      </c>
      <c r="I18" s="38">
        <v>0</v>
      </c>
      <c r="J18" s="92">
        <f>F17*J8</f>
        <v>0</v>
      </c>
      <c r="K18" s="93">
        <f>F17*K8</f>
        <v>0</v>
      </c>
    </row>
    <row r="19" spans="1:11" s="2" customFormat="1" ht="15.75" customHeight="1">
      <c r="A19" s="28" t="s">
        <v>1</v>
      </c>
      <c r="B19" s="29">
        <v>45727</v>
      </c>
      <c r="C19" s="94">
        <v>0</v>
      </c>
      <c r="D19" s="30" t="e">
        <f t="shared" si="0"/>
        <v>#DIV/0!</v>
      </c>
      <c r="E19" s="95">
        <v>0</v>
      </c>
      <c r="F19" s="96">
        <f t="shared" si="1"/>
        <v>0</v>
      </c>
      <c r="G19" s="37"/>
      <c r="H19" s="38">
        <v>0</v>
      </c>
      <c r="I19" s="38">
        <v>0</v>
      </c>
      <c r="J19" s="92">
        <f>F18*J8</f>
        <v>0</v>
      </c>
      <c r="K19" s="93">
        <f>F18*K8</f>
        <v>0</v>
      </c>
    </row>
    <row r="20" spans="1:11" s="2" customFormat="1" ht="15.75" customHeight="1">
      <c r="A20" s="28" t="s">
        <v>2</v>
      </c>
      <c r="B20" s="29">
        <v>45728</v>
      </c>
      <c r="C20" s="94">
        <v>0</v>
      </c>
      <c r="D20" s="30" t="e">
        <f t="shared" si="0"/>
        <v>#DIV/0!</v>
      </c>
      <c r="E20" s="95">
        <v>0</v>
      </c>
      <c r="F20" s="96">
        <f t="shared" si="1"/>
        <v>0</v>
      </c>
      <c r="G20" s="37"/>
      <c r="H20" s="38">
        <v>0</v>
      </c>
      <c r="I20" s="38">
        <v>0</v>
      </c>
      <c r="J20" s="92">
        <f>F19*J8</f>
        <v>0</v>
      </c>
      <c r="K20" s="93">
        <f>F19*K8</f>
        <v>0</v>
      </c>
    </row>
    <row r="21" spans="1:11" s="2" customFormat="1" ht="15.75" customHeight="1">
      <c r="A21" s="28" t="s">
        <v>3</v>
      </c>
      <c r="B21" s="29">
        <v>45729</v>
      </c>
      <c r="C21" s="94">
        <v>0</v>
      </c>
      <c r="D21" s="30" t="e">
        <f t="shared" si="0"/>
        <v>#DIV/0!</v>
      </c>
      <c r="E21" s="95">
        <v>0</v>
      </c>
      <c r="F21" s="96">
        <f t="shared" si="1"/>
        <v>0</v>
      </c>
      <c r="G21" s="37"/>
      <c r="H21" s="38">
        <v>0</v>
      </c>
      <c r="I21" s="38">
        <v>0</v>
      </c>
      <c r="J21" s="92">
        <f>F20*J8</f>
        <v>0</v>
      </c>
      <c r="K21" s="93">
        <f>F20*K8</f>
        <v>0</v>
      </c>
    </row>
    <row r="22" spans="1:11" s="2" customFormat="1" ht="15.75" customHeight="1">
      <c r="A22" s="28" t="s">
        <v>4</v>
      </c>
      <c r="B22" s="29">
        <v>45730</v>
      </c>
      <c r="C22" s="94">
        <v>0</v>
      </c>
      <c r="D22" s="30" t="e">
        <f t="shared" si="0"/>
        <v>#DIV/0!</v>
      </c>
      <c r="E22" s="95">
        <v>0</v>
      </c>
      <c r="F22" s="96">
        <f>F21+C22+E22</f>
        <v>0</v>
      </c>
      <c r="G22" s="37"/>
      <c r="H22" s="38">
        <v>0</v>
      </c>
      <c r="I22" s="38">
        <v>0</v>
      </c>
      <c r="J22" s="92">
        <f>F21*J8</f>
        <v>0</v>
      </c>
      <c r="K22" s="93">
        <f>F21*K8</f>
        <v>0</v>
      </c>
    </row>
    <row r="23" spans="1:11" s="2" customFormat="1" ht="15.75" customHeight="1">
      <c r="A23" s="28" t="s">
        <v>5</v>
      </c>
      <c r="B23" s="29">
        <v>45731</v>
      </c>
      <c r="C23" s="94">
        <v>0</v>
      </c>
      <c r="D23" s="30" t="e">
        <f t="shared" si="0"/>
        <v>#DIV/0!</v>
      </c>
      <c r="E23" s="95">
        <v>0</v>
      </c>
      <c r="F23" s="96">
        <f t="shared" si="1"/>
        <v>0</v>
      </c>
      <c r="G23" s="37"/>
      <c r="H23" s="38">
        <v>0</v>
      </c>
      <c r="I23" s="38">
        <v>0</v>
      </c>
      <c r="J23" s="92">
        <f>F22*J8</f>
        <v>0</v>
      </c>
      <c r="K23" s="93">
        <f>F22*K8</f>
        <v>0</v>
      </c>
    </row>
    <row r="24" spans="1:11" s="2" customFormat="1" ht="15.75" customHeight="1">
      <c r="A24" s="28" t="s">
        <v>6</v>
      </c>
      <c r="B24" s="29">
        <v>45732</v>
      </c>
      <c r="C24" s="94">
        <v>0</v>
      </c>
      <c r="D24" s="30" t="e">
        <f t="shared" si="0"/>
        <v>#DIV/0!</v>
      </c>
      <c r="E24" s="95">
        <v>0</v>
      </c>
      <c r="F24" s="96">
        <f t="shared" si="1"/>
        <v>0</v>
      </c>
      <c r="G24" s="37"/>
      <c r="H24" s="38">
        <v>0</v>
      </c>
      <c r="I24" s="38">
        <v>0</v>
      </c>
      <c r="J24" s="92">
        <f>F23*J8</f>
        <v>0</v>
      </c>
      <c r="K24" s="93">
        <f>F23*K8</f>
        <v>0</v>
      </c>
    </row>
    <row r="25" spans="1:11" s="2" customFormat="1" ht="15.75" customHeight="1">
      <c r="A25" s="28" t="s">
        <v>7</v>
      </c>
      <c r="B25" s="29">
        <v>45733</v>
      </c>
      <c r="C25" s="94">
        <v>0</v>
      </c>
      <c r="D25" s="30" t="e">
        <f t="shared" si="0"/>
        <v>#DIV/0!</v>
      </c>
      <c r="E25" s="95">
        <v>0</v>
      </c>
      <c r="F25" s="96">
        <f t="shared" si="1"/>
        <v>0</v>
      </c>
      <c r="G25" s="37"/>
      <c r="H25" s="38">
        <v>0</v>
      </c>
      <c r="I25" s="38">
        <v>0</v>
      </c>
      <c r="J25" s="92">
        <f>F24*J8</f>
        <v>0</v>
      </c>
      <c r="K25" s="93">
        <f>F24*K8</f>
        <v>0</v>
      </c>
    </row>
    <row r="26" spans="1:11" s="2" customFormat="1" ht="15.75" customHeight="1">
      <c r="A26" s="28" t="s">
        <v>1</v>
      </c>
      <c r="B26" s="29">
        <v>45734</v>
      </c>
      <c r="C26" s="94">
        <v>0</v>
      </c>
      <c r="D26" s="30" t="e">
        <f t="shared" si="0"/>
        <v>#DIV/0!</v>
      </c>
      <c r="E26" s="95">
        <v>0</v>
      </c>
      <c r="F26" s="96">
        <f t="shared" si="1"/>
        <v>0</v>
      </c>
      <c r="G26" s="37"/>
      <c r="H26" s="38">
        <v>0</v>
      </c>
      <c r="I26" s="38">
        <v>0</v>
      </c>
      <c r="J26" s="92">
        <f>F25*J8</f>
        <v>0</v>
      </c>
      <c r="K26" s="93">
        <f>F25*K8</f>
        <v>0</v>
      </c>
    </row>
    <row r="27" spans="1:11" s="2" customFormat="1" ht="15.75" customHeight="1">
      <c r="A27" s="28" t="s">
        <v>2</v>
      </c>
      <c r="B27" s="29">
        <v>45735</v>
      </c>
      <c r="C27" s="94">
        <v>0</v>
      </c>
      <c r="D27" s="30" t="e">
        <f t="shared" si="0"/>
        <v>#DIV/0!</v>
      </c>
      <c r="E27" s="95">
        <v>0</v>
      </c>
      <c r="F27" s="96">
        <f t="shared" si="1"/>
        <v>0</v>
      </c>
      <c r="G27" s="37"/>
      <c r="H27" s="38">
        <v>0</v>
      </c>
      <c r="I27" s="38">
        <v>0</v>
      </c>
      <c r="J27" s="92">
        <f>F26*J8</f>
        <v>0</v>
      </c>
      <c r="K27" s="93">
        <f>F26*K8</f>
        <v>0</v>
      </c>
    </row>
    <row r="28" spans="1:11" s="2" customFormat="1" ht="15.75" customHeight="1">
      <c r="A28" s="28" t="s">
        <v>3</v>
      </c>
      <c r="B28" s="29">
        <v>45736</v>
      </c>
      <c r="C28" s="94">
        <v>0</v>
      </c>
      <c r="D28" s="30" t="e">
        <f t="shared" si="0"/>
        <v>#DIV/0!</v>
      </c>
      <c r="E28" s="95">
        <v>0</v>
      </c>
      <c r="F28" s="96">
        <f t="shared" si="1"/>
        <v>0</v>
      </c>
      <c r="G28" s="37"/>
      <c r="H28" s="38">
        <v>0</v>
      </c>
      <c r="I28" s="38">
        <v>0</v>
      </c>
      <c r="J28" s="92">
        <f>F27*J8</f>
        <v>0</v>
      </c>
      <c r="K28" s="93">
        <f>F27*K8</f>
        <v>0</v>
      </c>
    </row>
    <row r="29" spans="1:11" s="2" customFormat="1" ht="15.75" customHeight="1">
      <c r="A29" s="28" t="s">
        <v>4</v>
      </c>
      <c r="B29" s="29">
        <v>45737</v>
      </c>
      <c r="C29" s="94">
        <v>0</v>
      </c>
      <c r="D29" s="30" t="e">
        <f t="shared" si="0"/>
        <v>#DIV/0!</v>
      </c>
      <c r="E29" s="95">
        <v>0</v>
      </c>
      <c r="F29" s="96">
        <f>F28+C29+E29</f>
        <v>0</v>
      </c>
      <c r="G29" s="37"/>
      <c r="H29" s="38">
        <v>0</v>
      </c>
      <c r="I29" s="38">
        <v>0</v>
      </c>
      <c r="J29" s="92">
        <f>F28*J8</f>
        <v>0</v>
      </c>
      <c r="K29" s="93">
        <f>F28*K8</f>
        <v>0</v>
      </c>
    </row>
    <row r="30" spans="1:11" s="2" customFormat="1" ht="15.75" customHeight="1">
      <c r="A30" s="28" t="s">
        <v>5</v>
      </c>
      <c r="B30" s="29">
        <v>45738</v>
      </c>
      <c r="C30" s="94">
        <v>0</v>
      </c>
      <c r="D30" s="30" t="e">
        <f t="shared" si="0"/>
        <v>#DIV/0!</v>
      </c>
      <c r="E30" s="95">
        <v>0</v>
      </c>
      <c r="F30" s="96">
        <f t="shared" si="1"/>
        <v>0</v>
      </c>
      <c r="G30" s="37"/>
      <c r="H30" s="38">
        <v>0</v>
      </c>
      <c r="I30" s="38">
        <v>0</v>
      </c>
      <c r="J30" s="92">
        <f>F29*J8</f>
        <v>0</v>
      </c>
      <c r="K30" s="93">
        <f>F29*K8</f>
        <v>0</v>
      </c>
    </row>
    <row r="31" spans="1:11" s="2" customFormat="1" ht="15.75" customHeight="1">
      <c r="A31" s="28" t="s">
        <v>6</v>
      </c>
      <c r="B31" s="29">
        <v>45739</v>
      </c>
      <c r="C31" s="94">
        <v>0</v>
      </c>
      <c r="D31" s="30" t="e">
        <f t="shared" si="0"/>
        <v>#DIV/0!</v>
      </c>
      <c r="E31" s="95">
        <v>0</v>
      </c>
      <c r="F31" s="96">
        <f t="shared" si="1"/>
        <v>0</v>
      </c>
      <c r="G31" s="37"/>
      <c r="H31" s="38">
        <v>0</v>
      </c>
      <c r="I31" s="38">
        <v>0</v>
      </c>
      <c r="J31" s="92">
        <f>F30*J8</f>
        <v>0</v>
      </c>
      <c r="K31" s="93">
        <f>F30*K8</f>
        <v>0</v>
      </c>
    </row>
    <row r="32" spans="1:11" s="2" customFormat="1" ht="15.75" customHeight="1">
      <c r="A32" s="28" t="s">
        <v>7</v>
      </c>
      <c r="B32" s="29">
        <v>45740</v>
      </c>
      <c r="C32" s="94">
        <v>0</v>
      </c>
      <c r="D32" s="30" t="e">
        <f t="shared" si="0"/>
        <v>#DIV/0!</v>
      </c>
      <c r="E32" s="95">
        <v>0</v>
      </c>
      <c r="F32" s="96">
        <f t="shared" si="1"/>
        <v>0</v>
      </c>
      <c r="G32" s="37"/>
      <c r="H32" s="38">
        <v>0</v>
      </c>
      <c r="I32" s="38">
        <v>0</v>
      </c>
      <c r="J32" s="92">
        <f>F31*J8</f>
        <v>0</v>
      </c>
      <c r="K32" s="93">
        <f>F31*K8</f>
        <v>0</v>
      </c>
    </row>
    <row r="33" spans="1:11" s="2" customFormat="1" ht="15.75" customHeight="1">
      <c r="A33" s="28" t="s">
        <v>1</v>
      </c>
      <c r="B33" s="29">
        <v>45741</v>
      </c>
      <c r="C33" s="94">
        <v>0</v>
      </c>
      <c r="D33" s="30" t="e">
        <f t="shared" si="0"/>
        <v>#DIV/0!</v>
      </c>
      <c r="E33" s="95">
        <v>0</v>
      </c>
      <c r="F33" s="96">
        <f t="shared" si="1"/>
        <v>0</v>
      </c>
      <c r="G33" s="37"/>
      <c r="H33" s="38">
        <v>0</v>
      </c>
      <c r="I33" s="38">
        <v>0</v>
      </c>
      <c r="J33" s="92">
        <f>F32*J8</f>
        <v>0</v>
      </c>
      <c r="K33" s="93">
        <f>F32*K8</f>
        <v>0</v>
      </c>
    </row>
    <row r="34" spans="1:11" s="2" customFormat="1" ht="15.75" customHeight="1">
      <c r="A34" s="28" t="s">
        <v>2</v>
      </c>
      <c r="B34" s="29">
        <v>45742</v>
      </c>
      <c r="C34" s="94">
        <v>0</v>
      </c>
      <c r="D34" s="30" t="e">
        <f t="shared" si="0"/>
        <v>#DIV/0!</v>
      </c>
      <c r="E34" s="95">
        <v>0</v>
      </c>
      <c r="F34" s="96">
        <f t="shared" si="1"/>
        <v>0</v>
      </c>
      <c r="G34" s="37"/>
      <c r="H34" s="38">
        <v>0</v>
      </c>
      <c r="I34" s="38">
        <v>0</v>
      </c>
      <c r="J34" s="92">
        <f>F33*J8</f>
        <v>0</v>
      </c>
      <c r="K34" s="93">
        <f>F33*K8</f>
        <v>0</v>
      </c>
    </row>
    <row r="35" spans="1:11" s="2" customFormat="1" ht="15.75" customHeight="1">
      <c r="A35" s="28" t="s">
        <v>3</v>
      </c>
      <c r="B35" s="29">
        <v>45743</v>
      </c>
      <c r="C35" s="94">
        <v>0</v>
      </c>
      <c r="D35" s="30" t="e">
        <f t="shared" si="0"/>
        <v>#DIV/0!</v>
      </c>
      <c r="E35" s="95">
        <v>0</v>
      </c>
      <c r="F35" s="96">
        <f t="shared" si="1"/>
        <v>0</v>
      </c>
      <c r="G35" s="37"/>
      <c r="H35" s="38">
        <v>0</v>
      </c>
      <c r="I35" s="38">
        <v>0</v>
      </c>
      <c r="J35" s="92">
        <f>F34*J8</f>
        <v>0</v>
      </c>
      <c r="K35" s="93">
        <f>F34*K8</f>
        <v>0</v>
      </c>
    </row>
    <row r="36" spans="1:11" s="2" customFormat="1" ht="15.75" customHeight="1">
      <c r="A36" s="28" t="s">
        <v>4</v>
      </c>
      <c r="B36" s="29">
        <v>45744</v>
      </c>
      <c r="C36" s="94">
        <v>0</v>
      </c>
      <c r="D36" s="30" t="e">
        <f t="shared" si="0"/>
        <v>#DIV/0!</v>
      </c>
      <c r="E36" s="95">
        <v>0</v>
      </c>
      <c r="F36" s="96">
        <f>F35+C36+E36</f>
        <v>0</v>
      </c>
      <c r="G36" s="37"/>
      <c r="H36" s="38">
        <v>0</v>
      </c>
      <c r="I36" s="38">
        <v>0</v>
      </c>
      <c r="J36" s="92">
        <f>F35*J8</f>
        <v>0</v>
      </c>
      <c r="K36" s="93">
        <f>F35*K8</f>
        <v>0</v>
      </c>
    </row>
    <row r="37" spans="1:11" s="2" customFormat="1" ht="15.75" customHeight="1">
      <c r="A37" s="28" t="s">
        <v>5</v>
      </c>
      <c r="B37" s="29">
        <v>45745</v>
      </c>
      <c r="C37" s="94">
        <v>0</v>
      </c>
      <c r="D37" s="30" t="e">
        <f t="shared" si="0"/>
        <v>#DIV/0!</v>
      </c>
      <c r="E37" s="95">
        <v>0</v>
      </c>
      <c r="F37" s="96">
        <f t="shared" si="1"/>
        <v>0</v>
      </c>
      <c r="G37" s="37"/>
      <c r="H37" s="38">
        <v>0</v>
      </c>
      <c r="I37" s="38">
        <v>0</v>
      </c>
      <c r="J37" s="92">
        <f>F36*J8</f>
        <v>0</v>
      </c>
      <c r="K37" s="93">
        <f>F36*K8</f>
        <v>0</v>
      </c>
    </row>
    <row r="38" spans="1:11" s="2" customFormat="1" ht="15.75" customHeight="1">
      <c r="A38" s="28" t="s">
        <v>6</v>
      </c>
      <c r="B38" s="29">
        <v>45746</v>
      </c>
      <c r="C38" s="94">
        <v>0</v>
      </c>
      <c r="D38" s="30" t="e">
        <f t="shared" si="0"/>
        <v>#DIV/0!</v>
      </c>
      <c r="E38" s="95">
        <v>0</v>
      </c>
      <c r="F38" s="96">
        <f t="shared" si="1"/>
        <v>0</v>
      </c>
      <c r="G38" s="37"/>
      <c r="H38" s="38">
        <v>0</v>
      </c>
      <c r="I38" s="38">
        <v>0</v>
      </c>
      <c r="J38" s="92">
        <f>F37*J8</f>
        <v>0</v>
      </c>
      <c r="K38" s="93">
        <f>F37*K8</f>
        <v>0</v>
      </c>
    </row>
    <row r="39" spans="1:11" s="2" customFormat="1" ht="15.75" customHeight="1">
      <c r="A39" s="28" t="s">
        <v>7</v>
      </c>
      <c r="B39" s="29">
        <v>45747</v>
      </c>
      <c r="C39" s="94">
        <v>0</v>
      </c>
      <c r="D39" s="30" t="e">
        <f t="shared" si="0"/>
        <v>#DIV/0!</v>
      </c>
      <c r="E39" s="95">
        <v>0</v>
      </c>
      <c r="F39" s="96">
        <f t="shared" si="1"/>
        <v>0</v>
      </c>
      <c r="G39" s="37"/>
      <c r="H39" s="38">
        <v>0</v>
      </c>
      <c r="I39" s="38">
        <v>0</v>
      </c>
      <c r="J39" s="92">
        <f>F38*J8</f>
        <v>0</v>
      </c>
      <c r="K39" s="93">
        <f>F38*K8</f>
        <v>0</v>
      </c>
    </row>
    <row r="40" spans="1:11">
      <c r="A40" s="4"/>
      <c r="B40" s="8"/>
      <c r="C40" s="7"/>
      <c r="D40" s="6"/>
      <c r="E40" s="6"/>
      <c r="F40" s="5"/>
      <c r="G40" s="5"/>
      <c r="H40" s="5"/>
      <c r="I40" s="6"/>
      <c r="J40" s="5"/>
    </row>
  </sheetData>
  <sheetProtection selectLockedCells="1" selectUnlockedCells="1"/>
  <mergeCells count="12">
    <mergeCell ref="A4:I4"/>
    <mergeCell ref="J4:K4"/>
    <mergeCell ref="G5:G8"/>
    <mergeCell ref="H5:I6"/>
    <mergeCell ref="A1:F1"/>
    <mergeCell ref="A2:A3"/>
    <mergeCell ref="A5:A8"/>
    <mergeCell ref="B5:B8"/>
    <mergeCell ref="C5:C8"/>
    <mergeCell ref="D5:D8"/>
    <mergeCell ref="F5:F8"/>
    <mergeCell ref="E5:E8"/>
  </mergeCells>
  <conditionalFormatting sqref="C40">
    <cfRule type="cellIs" dxfId="384" priority="119" operator="greaterThan">
      <formula>0</formula>
    </cfRule>
    <cfRule type="cellIs" dxfId="383" priority="120" operator="lessThan">
      <formula>0</formula>
    </cfRule>
    <cfRule type="cellIs" dxfId="382" priority="121" operator="greaterThan">
      <formula>0</formula>
    </cfRule>
  </conditionalFormatting>
  <conditionalFormatting sqref="J40">
    <cfRule type="cellIs" dxfId="381" priority="113" operator="greaterThan">
      <formula>0</formula>
    </cfRule>
    <cfRule type="cellIs" dxfId="380" priority="114" operator="lessThan">
      <formula>0</formula>
    </cfRule>
    <cfRule type="cellIs" dxfId="379" priority="115" operator="greaterThan">
      <formula>0</formula>
    </cfRule>
  </conditionalFormatting>
  <conditionalFormatting sqref="C3">
    <cfRule type="cellIs" dxfId="378" priority="43" operator="lessThan">
      <formula>0</formula>
    </cfRule>
    <cfRule type="cellIs" dxfId="377" priority="46" operator="greaterThan">
      <formula>0</formula>
    </cfRule>
    <cfRule type="cellIs" dxfId="376" priority="47" operator="greaterThan">
      <formula>"&gt;$B$3"</formula>
    </cfRule>
    <cfRule type="cellIs" dxfId="375" priority="55" operator="greaterThan">
      <formula>0</formula>
    </cfRule>
    <cfRule type="cellIs" dxfId="374" priority="56" operator="lessThan">
      <formula>0</formula>
    </cfRule>
    <cfRule type="cellIs" dxfId="373" priority="57" operator="greaterThan">
      <formula>0</formula>
    </cfRule>
  </conditionalFormatting>
  <conditionalFormatting sqref="D3">
    <cfRule type="cellIs" dxfId="372" priority="42" operator="lessThan">
      <formula>0</formula>
    </cfRule>
    <cfRule type="cellIs" dxfId="371" priority="48" operator="greaterThan">
      <formula>0</formula>
    </cfRule>
    <cfRule type="cellIs" dxfId="370" priority="53" operator="lessThan">
      <formula>0</formula>
    </cfRule>
    <cfRule type="cellIs" dxfId="369" priority="54" operator="greaterThan">
      <formula>0</formula>
    </cfRule>
  </conditionalFormatting>
  <conditionalFormatting sqref="E3">
    <cfRule type="cellIs" dxfId="368" priority="51" operator="lessThan">
      <formula>0</formula>
    </cfRule>
    <cfRule type="cellIs" dxfId="367" priority="52" operator="greaterThan">
      <formula>0</formula>
    </cfRule>
  </conditionalFormatting>
  <conditionalFormatting sqref="C3:F3">
    <cfRule type="cellIs" dxfId="366" priority="49" operator="lessThan">
      <formula>0</formula>
    </cfRule>
    <cfRule type="cellIs" dxfId="365" priority="50" operator="greaterThan">
      <formula>0</formula>
    </cfRule>
  </conditionalFormatting>
  <conditionalFormatting sqref="F3">
    <cfRule type="cellIs" dxfId="364" priority="41" operator="lessThan">
      <formula>$B$3</formula>
    </cfRule>
    <cfRule type="cellIs" dxfId="363" priority="44" operator="greaterThan">
      <formula>$B$3</formula>
    </cfRule>
    <cfRule type="cellIs" dxfId="362" priority="45" operator="greaterThan">
      <formula>"&gt;$B$3"</formula>
    </cfRule>
  </conditionalFormatting>
  <conditionalFormatting sqref="E9:E39">
    <cfRule type="cellIs" dxfId="361" priority="38" operator="greaterThan">
      <formula>0</formula>
    </cfRule>
    <cfRule type="cellIs" dxfId="360" priority="39" operator="lessThan">
      <formula>0</formula>
    </cfRule>
    <cfRule type="cellIs" dxfId="359" priority="40" operator="greaterThan">
      <formula>0</formula>
    </cfRule>
  </conditionalFormatting>
  <conditionalFormatting sqref="C9:C39">
    <cfRule type="cellIs" dxfId="358" priority="13" operator="between">
      <formula>0.01</formula>
      <formula>J9</formula>
    </cfRule>
    <cfRule type="cellIs" dxfId="357" priority="14" operator="lessThan">
      <formula>0</formula>
    </cfRule>
  </conditionalFormatting>
  <conditionalFormatting sqref="D9">
    <cfRule type="cellIs" dxfId="356" priority="7" operator="lessThan">
      <formula>$K$8</formula>
    </cfRule>
    <cfRule type="cellIs" dxfId="355" priority="8" operator="equal">
      <formula>0</formula>
    </cfRule>
    <cfRule type="cellIs" dxfId="354" priority="9" operator="between">
      <formula>0</formula>
      <formula>$K$8</formula>
    </cfRule>
    <cfRule type="cellIs" dxfId="353" priority="11" operator="greaterThan">
      <formula>$J$8</formula>
    </cfRule>
    <cfRule type="cellIs" dxfId="352" priority="12" operator="between">
      <formula>0.0001</formula>
      <formula>$J$8</formula>
    </cfRule>
  </conditionalFormatting>
  <conditionalFormatting sqref="C9:C39">
    <cfRule type="cellIs" dxfId="351" priority="6" operator="lessThan">
      <formula>K9</formula>
    </cfRule>
    <cfRule type="cellIs" dxfId="350" priority="10" operator="greaterThan">
      <formula>J9</formula>
    </cfRule>
  </conditionalFormatting>
  <conditionalFormatting sqref="D10:D39">
    <cfRule type="cellIs" dxfId="349" priority="1" operator="lessThan">
      <formula>$K$8</formula>
    </cfRule>
    <cfRule type="cellIs" dxfId="348" priority="2" operator="equal">
      <formula>0</formula>
    </cfRule>
    <cfRule type="cellIs" dxfId="347" priority="3" operator="between">
      <formula>0</formula>
      <formula>$K$8</formula>
    </cfRule>
    <cfRule type="cellIs" dxfId="346" priority="4" operator="greaterThan">
      <formula>$J$8</formula>
    </cfRule>
    <cfRule type="cellIs" dxfId="345" priority="5" operator="between">
      <formula>0.0001</formula>
      <formula>$J$8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38"/>
  <sheetViews>
    <sheetView workbookViewId="0">
      <selection activeCell="G9" sqref="G9"/>
    </sheetView>
  </sheetViews>
  <sheetFormatPr defaultRowHeight="15"/>
  <cols>
    <col min="1" max="6" width="14.5703125" customWidth="1"/>
    <col min="7" max="7" width="38.140625" customWidth="1"/>
    <col min="8" max="9" width="10.28515625" customWidth="1"/>
    <col min="10" max="10" width="14.5703125" style="1" customWidth="1"/>
    <col min="11" max="11" width="14.5703125" customWidth="1"/>
  </cols>
  <sheetData>
    <row r="1" spans="1:12" ht="25.5" customHeight="1">
      <c r="A1" s="103" t="s">
        <v>10</v>
      </c>
      <c r="B1" s="103"/>
      <c r="C1" s="103"/>
      <c r="D1" s="103"/>
      <c r="E1" s="103"/>
      <c r="F1" s="104"/>
      <c r="G1" s="17"/>
      <c r="H1" s="34"/>
      <c r="I1" s="11"/>
      <c r="J1" s="11"/>
      <c r="K1" s="12"/>
    </row>
    <row r="2" spans="1:12" s="2" customFormat="1" ht="63.75" customHeight="1">
      <c r="A2" s="105" t="s">
        <v>27</v>
      </c>
      <c r="B2" s="24" t="s">
        <v>18</v>
      </c>
      <c r="C2" s="25" t="s">
        <v>30</v>
      </c>
      <c r="D2" s="25" t="s">
        <v>29</v>
      </c>
      <c r="E2" s="25" t="s">
        <v>20</v>
      </c>
      <c r="F2" s="26" t="s">
        <v>13</v>
      </c>
      <c r="G2" s="18"/>
      <c r="H2" s="35"/>
      <c r="I2" s="13"/>
      <c r="J2" s="13"/>
      <c r="K2" s="14"/>
    </row>
    <row r="3" spans="1:12" ht="25.5" customHeight="1">
      <c r="A3" s="106"/>
      <c r="B3" s="87">
        <v>0</v>
      </c>
      <c r="C3" s="88">
        <f>SUM(C9:C38)</f>
        <v>0</v>
      </c>
      <c r="D3" s="86" t="e">
        <f>C3/B3</f>
        <v>#DIV/0!</v>
      </c>
      <c r="E3" s="88">
        <f>SUM(E9:E38)</f>
        <v>0</v>
      </c>
      <c r="F3" s="89">
        <f>B3+C3+E3</f>
        <v>0</v>
      </c>
      <c r="G3" s="19"/>
      <c r="H3" s="36"/>
      <c r="I3" s="3"/>
      <c r="J3" s="15"/>
      <c r="K3" s="16"/>
    </row>
    <row r="4" spans="1:12" s="2" customFormat="1" ht="22.5" customHeight="1">
      <c r="A4" s="107" t="s">
        <v>11</v>
      </c>
      <c r="B4" s="108"/>
      <c r="C4" s="108"/>
      <c r="D4" s="108"/>
      <c r="E4" s="108"/>
      <c r="F4" s="108"/>
      <c r="G4" s="109"/>
      <c r="H4" s="109"/>
      <c r="I4" s="110"/>
      <c r="J4" s="111" t="s">
        <v>12</v>
      </c>
      <c r="K4" s="111"/>
    </row>
    <row r="5" spans="1:12" s="2" customFormat="1" ht="22.5" customHeight="1">
      <c r="A5" s="112" t="s">
        <v>8</v>
      </c>
      <c r="B5" s="112" t="s">
        <v>0</v>
      </c>
      <c r="C5" s="114" t="s">
        <v>22</v>
      </c>
      <c r="D5" s="114" t="s">
        <v>17</v>
      </c>
      <c r="E5" s="114" t="s">
        <v>15</v>
      </c>
      <c r="F5" s="116" t="s">
        <v>14</v>
      </c>
      <c r="G5" s="112" t="s">
        <v>23</v>
      </c>
      <c r="H5" s="118" t="s">
        <v>55</v>
      </c>
      <c r="I5" s="118"/>
      <c r="J5" s="27" t="s">
        <v>24</v>
      </c>
      <c r="K5" s="31">
        <v>0</v>
      </c>
      <c r="L5" s="9"/>
    </row>
    <row r="6" spans="1:12" s="2" customFormat="1" ht="22.5" customHeight="1">
      <c r="A6" s="113"/>
      <c r="B6" s="113"/>
      <c r="C6" s="115"/>
      <c r="D6" s="115"/>
      <c r="E6" s="115"/>
      <c r="F6" s="116"/>
      <c r="G6" s="113"/>
      <c r="H6" s="118"/>
      <c r="I6" s="118"/>
      <c r="J6" s="20" t="s">
        <v>9</v>
      </c>
      <c r="K6" s="21" t="s">
        <v>16</v>
      </c>
      <c r="L6" s="9"/>
    </row>
    <row r="7" spans="1:12" s="2" customFormat="1" ht="26.25" customHeight="1">
      <c r="A7" s="113"/>
      <c r="B7" s="113"/>
      <c r="C7" s="115"/>
      <c r="D7" s="115"/>
      <c r="E7" s="115"/>
      <c r="F7" s="116"/>
      <c r="G7" s="113"/>
      <c r="H7" s="40" t="s">
        <v>53</v>
      </c>
      <c r="I7" s="40" t="s">
        <v>54</v>
      </c>
      <c r="J7" s="23" t="s">
        <v>21</v>
      </c>
      <c r="K7" s="23" t="s">
        <v>19</v>
      </c>
      <c r="L7" s="10"/>
    </row>
    <row r="8" spans="1:12" ht="19.5" customHeight="1">
      <c r="A8" s="113"/>
      <c r="B8" s="113"/>
      <c r="C8" s="115"/>
      <c r="D8" s="115"/>
      <c r="E8" s="115"/>
      <c r="F8" s="116"/>
      <c r="G8" s="117"/>
      <c r="H8" s="39">
        <f>SUM(H9:H38)</f>
        <v>0</v>
      </c>
      <c r="I8" s="39">
        <f>SUM(I9:I38)</f>
        <v>0</v>
      </c>
      <c r="J8" s="22">
        <v>0</v>
      </c>
      <c r="K8" s="22">
        <v>0</v>
      </c>
    </row>
    <row r="9" spans="1:12" s="2" customFormat="1" ht="15.75" customHeight="1">
      <c r="A9" s="28" t="s">
        <v>1</v>
      </c>
      <c r="B9" s="29">
        <v>45748</v>
      </c>
      <c r="C9" s="94">
        <v>0</v>
      </c>
      <c r="D9" s="30" t="e">
        <f>C9/B3</f>
        <v>#DIV/0!</v>
      </c>
      <c r="E9" s="95">
        <v>0</v>
      </c>
      <c r="F9" s="96">
        <f>B3+C9+E9</f>
        <v>0</v>
      </c>
      <c r="G9" s="37"/>
      <c r="H9" s="38">
        <v>0</v>
      </c>
      <c r="I9" s="38">
        <v>0</v>
      </c>
      <c r="J9" s="90">
        <f>B3*J8</f>
        <v>0</v>
      </c>
      <c r="K9" s="91">
        <f>B3*K8</f>
        <v>0</v>
      </c>
    </row>
    <row r="10" spans="1:12" s="2" customFormat="1" ht="15.75" customHeight="1">
      <c r="A10" s="28" t="s">
        <v>2</v>
      </c>
      <c r="B10" s="29">
        <v>45749</v>
      </c>
      <c r="C10" s="94">
        <v>0</v>
      </c>
      <c r="D10" s="30" t="e">
        <f t="shared" ref="D10:D38" si="0">C10/F9</f>
        <v>#DIV/0!</v>
      </c>
      <c r="E10" s="95">
        <v>0</v>
      </c>
      <c r="F10" s="96">
        <f>F9+C10+E10</f>
        <v>0</v>
      </c>
      <c r="G10" s="37"/>
      <c r="H10" s="38">
        <v>0</v>
      </c>
      <c r="I10" s="38">
        <v>0</v>
      </c>
      <c r="J10" s="92">
        <f>F9*J8</f>
        <v>0</v>
      </c>
      <c r="K10" s="93">
        <f>F9*K8</f>
        <v>0</v>
      </c>
    </row>
    <row r="11" spans="1:12" s="2" customFormat="1" ht="15.75" customHeight="1">
      <c r="A11" s="28" t="s">
        <v>3</v>
      </c>
      <c r="B11" s="29">
        <v>45750</v>
      </c>
      <c r="C11" s="94">
        <v>0</v>
      </c>
      <c r="D11" s="30" t="e">
        <f t="shared" si="0"/>
        <v>#DIV/0!</v>
      </c>
      <c r="E11" s="95">
        <v>0</v>
      </c>
      <c r="F11" s="96">
        <f>F10+C11+E11</f>
        <v>0</v>
      </c>
      <c r="G11" s="37"/>
      <c r="H11" s="38">
        <v>0</v>
      </c>
      <c r="I11" s="38">
        <v>0</v>
      </c>
      <c r="J11" s="92">
        <f>F10*J8</f>
        <v>0</v>
      </c>
      <c r="K11" s="93">
        <f>F10*K8</f>
        <v>0</v>
      </c>
    </row>
    <row r="12" spans="1:12" s="2" customFormat="1" ht="15.75" customHeight="1">
      <c r="A12" s="28" t="s">
        <v>4</v>
      </c>
      <c r="B12" s="29">
        <v>45751</v>
      </c>
      <c r="C12" s="94">
        <v>0</v>
      </c>
      <c r="D12" s="30" t="e">
        <f t="shared" si="0"/>
        <v>#DIV/0!</v>
      </c>
      <c r="E12" s="95">
        <v>0</v>
      </c>
      <c r="F12" s="96">
        <f t="shared" ref="F12:F38" si="1">F11+C12+E12</f>
        <v>0</v>
      </c>
      <c r="G12" s="37"/>
      <c r="H12" s="38">
        <v>0</v>
      </c>
      <c r="I12" s="38">
        <v>0</v>
      </c>
      <c r="J12" s="92">
        <f>F11*J8</f>
        <v>0</v>
      </c>
      <c r="K12" s="93">
        <f>F11*K8</f>
        <v>0</v>
      </c>
    </row>
    <row r="13" spans="1:12" s="2" customFormat="1" ht="15.75" customHeight="1">
      <c r="A13" s="28" t="s">
        <v>5</v>
      </c>
      <c r="B13" s="29">
        <v>45752</v>
      </c>
      <c r="C13" s="94">
        <v>0</v>
      </c>
      <c r="D13" s="30" t="e">
        <f t="shared" si="0"/>
        <v>#DIV/0!</v>
      </c>
      <c r="E13" s="95">
        <v>0</v>
      </c>
      <c r="F13" s="96">
        <f t="shared" si="1"/>
        <v>0</v>
      </c>
      <c r="G13" s="37"/>
      <c r="H13" s="38">
        <v>0</v>
      </c>
      <c r="I13" s="38">
        <v>0</v>
      </c>
      <c r="J13" s="92">
        <f>F12*J8</f>
        <v>0</v>
      </c>
      <c r="K13" s="93">
        <f>F12*K8</f>
        <v>0</v>
      </c>
    </row>
    <row r="14" spans="1:12" s="2" customFormat="1" ht="15.75" customHeight="1">
      <c r="A14" s="28" t="s">
        <v>6</v>
      </c>
      <c r="B14" s="29">
        <v>45753</v>
      </c>
      <c r="C14" s="94">
        <v>0</v>
      </c>
      <c r="D14" s="30" t="e">
        <f t="shared" si="0"/>
        <v>#DIV/0!</v>
      </c>
      <c r="E14" s="95">
        <v>0</v>
      </c>
      <c r="F14" s="96">
        <f t="shared" si="1"/>
        <v>0</v>
      </c>
      <c r="G14" s="37"/>
      <c r="H14" s="38">
        <v>0</v>
      </c>
      <c r="I14" s="38">
        <v>0</v>
      </c>
      <c r="J14" s="92">
        <f>F13*J8</f>
        <v>0</v>
      </c>
      <c r="K14" s="93">
        <f>F13*K8</f>
        <v>0</v>
      </c>
    </row>
    <row r="15" spans="1:12" s="2" customFormat="1" ht="15.75" customHeight="1">
      <c r="A15" s="28" t="s">
        <v>7</v>
      </c>
      <c r="B15" s="29">
        <v>45754</v>
      </c>
      <c r="C15" s="94">
        <v>0</v>
      </c>
      <c r="D15" s="30" t="e">
        <f t="shared" si="0"/>
        <v>#DIV/0!</v>
      </c>
      <c r="E15" s="95">
        <v>0</v>
      </c>
      <c r="F15" s="96">
        <f>F14+C15+E15</f>
        <v>0</v>
      </c>
      <c r="G15" s="37"/>
      <c r="H15" s="38">
        <v>0</v>
      </c>
      <c r="I15" s="38">
        <v>0</v>
      </c>
      <c r="J15" s="92">
        <f>F14*J8</f>
        <v>0</v>
      </c>
      <c r="K15" s="93">
        <f>F14*K8</f>
        <v>0</v>
      </c>
    </row>
    <row r="16" spans="1:12" s="2" customFormat="1" ht="15.75" customHeight="1">
      <c r="A16" s="28" t="s">
        <v>1</v>
      </c>
      <c r="B16" s="29">
        <v>45755</v>
      </c>
      <c r="C16" s="94">
        <v>0</v>
      </c>
      <c r="D16" s="30" t="e">
        <f t="shared" si="0"/>
        <v>#DIV/0!</v>
      </c>
      <c r="E16" s="95">
        <v>0</v>
      </c>
      <c r="F16" s="96">
        <f t="shared" si="1"/>
        <v>0</v>
      </c>
      <c r="G16" s="37"/>
      <c r="H16" s="38">
        <v>0</v>
      </c>
      <c r="I16" s="38">
        <v>0</v>
      </c>
      <c r="J16" s="92">
        <f>F15*J8</f>
        <v>0</v>
      </c>
      <c r="K16" s="93">
        <f>F15*K8</f>
        <v>0</v>
      </c>
    </row>
    <row r="17" spans="1:11" s="2" customFormat="1" ht="15.75" customHeight="1">
      <c r="A17" s="28" t="s">
        <v>2</v>
      </c>
      <c r="B17" s="29">
        <v>45756</v>
      </c>
      <c r="C17" s="94">
        <v>0</v>
      </c>
      <c r="D17" s="30" t="e">
        <f t="shared" si="0"/>
        <v>#DIV/0!</v>
      </c>
      <c r="E17" s="95">
        <v>0</v>
      </c>
      <c r="F17" s="96">
        <f t="shared" si="1"/>
        <v>0</v>
      </c>
      <c r="G17" s="37"/>
      <c r="H17" s="38">
        <v>0</v>
      </c>
      <c r="I17" s="38">
        <v>0</v>
      </c>
      <c r="J17" s="92">
        <f>F16*J8</f>
        <v>0</v>
      </c>
      <c r="K17" s="93">
        <f>F16*K8</f>
        <v>0</v>
      </c>
    </row>
    <row r="18" spans="1:11" s="2" customFormat="1" ht="15.75" customHeight="1">
      <c r="A18" s="28" t="s">
        <v>3</v>
      </c>
      <c r="B18" s="29">
        <v>45757</v>
      </c>
      <c r="C18" s="94">
        <v>0</v>
      </c>
      <c r="D18" s="30" t="e">
        <f t="shared" si="0"/>
        <v>#DIV/0!</v>
      </c>
      <c r="E18" s="95">
        <v>0</v>
      </c>
      <c r="F18" s="96">
        <f t="shared" si="1"/>
        <v>0</v>
      </c>
      <c r="G18" s="37"/>
      <c r="H18" s="38">
        <v>0</v>
      </c>
      <c r="I18" s="38">
        <v>0</v>
      </c>
      <c r="J18" s="92">
        <f>F17*J8</f>
        <v>0</v>
      </c>
      <c r="K18" s="93">
        <f>F17*K8</f>
        <v>0</v>
      </c>
    </row>
    <row r="19" spans="1:11" s="2" customFormat="1" ht="15.75" customHeight="1">
      <c r="A19" s="28" t="s">
        <v>4</v>
      </c>
      <c r="B19" s="29">
        <v>45758</v>
      </c>
      <c r="C19" s="94">
        <v>0</v>
      </c>
      <c r="D19" s="30" t="e">
        <f t="shared" si="0"/>
        <v>#DIV/0!</v>
      </c>
      <c r="E19" s="95">
        <v>0</v>
      </c>
      <c r="F19" s="96">
        <f t="shared" si="1"/>
        <v>0</v>
      </c>
      <c r="G19" s="37"/>
      <c r="H19" s="38">
        <v>0</v>
      </c>
      <c r="I19" s="38">
        <v>0</v>
      </c>
      <c r="J19" s="92">
        <f>F18*J8</f>
        <v>0</v>
      </c>
      <c r="K19" s="93">
        <f>F18*K8</f>
        <v>0</v>
      </c>
    </row>
    <row r="20" spans="1:11" s="2" customFormat="1" ht="15.75" customHeight="1">
      <c r="A20" s="28" t="s">
        <v>5</v>
      </c>
      <c r="B20" s="29">
        <v>45759</v>
      </c>
      <c r="C20" s="94">
        <v>0</v>
      </c>
      <c r="D20" s="30" t="e">
        <f t="shared" si="0"/>
        <v>#DIV/0!</v>
      </c>
      <c r="E20" s="95">
        <v>0</v>
      </c>
      <c r="F20" s="96">
        <f t="shared" si="1"/>
        <v>0</v>
      </c>
      <c r="G20" s="37"/>
      <c r="H20" s="38">
        <v>0</v>
      </c>
      <c r="I20" s="38">
        <v>0</v>
      </c>
      <c r="J20" s="92">
        <f>F19*J8</f>
        <v>0</v>
      </c>
      <c r="K20" s="93">
        <f>F19*K8</f>
        <v>0</v>
      </c>
    </row>
    <row r="21" spans="1:11" s="2" customFormat="1" ht="15.75" customHeight="1">
      <c r="A21" s="28" t="s">
        <v>6</v>
      </c>
      <c r="B21" s="29">
        <v>45760</v>
      </c>
      <c r="C21" s="94">
        <v>0</v>
      </c>
      <c r="D21" s="30" t="e">
        <f t="shared" si="0"/>
        <v>#DIV/0!</v>
      </c>
      <c r="E21" s="95">
        <v>0</v>
      </c>
      <c r="F21" s="96">
        <f t="shared" si="1"/>
        <v>0</v>
      </c>
      <c r="G21" s="37"/>
      <c r="H21" s="38">
        <v>0</v>
      </c>
      <c r="I21" s="38">
        <v>0</v>
      </c>
      <c r="J21" s="92">
        <f>F20*J8</f>
        <v>0</v>
      </c>
      <c r="K21" s="93">
        <f>F20*K8</f>
        <v>0</v>
      </c>
    </row>
    <row r="22" spans="1:11" s="2" customFormat="1" ht="15.75" customHeight="1">
      <c r="A22" s="28" t="s">
        <v>7</v>
      </c>
      <c r="B22" s="29">
        <v>45761</v>
      </c>
      <c r="C22" s="94">
        <v>0</v>
      </c>
      <c r="D22" s="30" t="e">
        <f t="shared" si="0"/>
        <v>#DIV/0!</v>
      </c>
      <c r="E22" s="95">
        <v>0</v>
      </c>
      <c r="F22" s="96">
        <f>F21+C22+E22</f>
        <v>0</v>
      </c>
      <c r="G22" s="100"/>
      <c r="H22" s="38">
        <v>0</v>
      </c>
      <c r="I22" s="38">
        <v>0</v>
      </c>
      <c r="J22" s="92">
        <f>F21*J8</f>
        <v>0</v>
      </c>
      <c r="K22" s="93">
        <f>F21*K8</f>
        <v>0</v>
      </c>
    </row>
    <row r="23" spans="1:11" s="2" customFormat="1" ht="15.75" customHeight="1">
      <c r="A23" s="28" t="s">
        <v>1</v>
      </c>
      <c r="B23" s="29">
        <v>45762</v>
      </c>
      <c r="C23" s="94">
        <v>0</v>
      </c>
      <c r="D23" s="30" t="e">
        <f t="shared" si="0"/>
        <v>#DIV/0!</v>
      </c>
      <c r="E23" s="95">
        <v>0</v>
      </c>
      <c r="F23" s="96">
        <f t="shared" si="1"/>
        <v>0</v>
      </c>
      <c r="G23" s="37"/>
      <c r="H23" s="38">
        <v>0</v>
      </c>
      <c r="I23" s="38">
        <v>0</v>
      </c>
      <c r="J23" s="92">
        <f>F22*J8</f>
        <v>0</v>
      </c>
      <c r="K23" s="93">
        <f>F22*K8</f>
        <v>0</v>
      </c>
    </row>
    <row r="24" spans="1:11" s="2" customFormat="1" ht="15.75" customHeight="1">
      <c r="A24" s="28" t="s">
        <v>2</v>
      </c>
      <c r="B24" s="29">
        <v>45763</v>
      </c>
      <c r="C24" s="94">
        <v>0</v>
      </c>
      <c r="D24" s="30" t="e">
        <f t="shared" si="0"/>
        <v>#DIV/0!</v>
      </c>
      <c r="E24" s="95">
        <v>0</v>
      </c>
      <c r="F24" s="96">
        <f t="shared" si="1"/>
        <v>0</v>
      </c>
      <c r="G24" s="100"/>
      <c r="H24" s="38">
        <v>0</v>
      </c>
      <c r="I24" s="38">
        <v>0</v>
      </c>
      <c r="J24" s="92">
        <f>F23*J8</f>
        <v>0</v>
      </c>
      <c r="K24" s="93">
        <f>F23*K8</f>
        <v>0</v>
      </c>
    </row>
    <row r="25" spans="1:11" s="2" customFormat="1" ht="15.75" customHeight="1">
      <c r="A25" s="28" t="s">
        <v>3</v>
      </c>
      <c r="B25" s="29">
        <v>45764</v>
      </c>
      <c r="C25" s="94">
        <v>0</v>
      </c>
      <c r="D25" s="30" t="e">
        <f t="shared" si="0"/>
        <v>#DIV/0!</v>
      </c>
      <c r="E25" s="95">
        <v>0</v>
      </c>
      <c r="F25" s="96">
        <f t="shared" si="1"/>
        <v>0</v>
      </c>
      <c r="G25" s="37"/>
      <c r="H25" s="38">
        <v>0</v>
      </c>
      <c r="I25" s="38">
        <v>0</v>
      </c>
      <c r="J25" s="92">
        <f>F24*J8</f>
        <v>0</v>
      </c>
      <c r="K25" s="93">
        <f>F24*K8</f>
        <v>0</v>
      </c>
    </row>
    <row r="26" spans="1:11" s="2" customFormat="1" ht="15.75" customHeight="1">
      <c r="A26" s="28" t="s">
        <v>4</v>
      </c>
      <c r="B26" s="29">
        <v>45765</v>
      </c>
      <c r="C26" s="94">
        <v>0</v>
      </c>
      <c r="D26" s="30" t="e">
        <f t="shared" si="0"/>
        <v>#DIV/0!</v>
      </c>
      <c r="E26" s="95">
        <v>0</v>
      </c>
      <c r="F26" s="96">
        <f t="shared" si="1"/>
        <v>0</v>
      </c>
      <c r="G26" s="37"/>
      <c r="H26" s="38">
        <v>0</v>
      </c>
      <c r="I26" s="38">
        <v>0</v>
      </c>
      <c r="J26" s="92">
        <f>F25*J8</f>
        <v>0</v>
      </c>
      <c r="K26" s="93">
        <f>F25*K8</f>
        <v>0</v>
      </c>
    </row>
    <row r="27" spans="1:11" s="2" customFormat="1" ht="15.75" customHeight="1">
      <c r="A27" s="28" t="s">
        <v>5</v>
      </c>
      <c r="B27" s="29">
        <v>45766</v>
      </c>
      <c r="C27" s="94">
        <v>0</v>
      </c>
      <c r="D27" s="30" t="e">
        <f t="shared" si="0"/>
        <v>#DIV/0!</v>
      </c>
      <c r="E27" s="95">
        <v>0</v>
      </c>
      <c r="F27" s="96">
        <f t="shared" si="1"/>
        <v>0</v>
      </c>
      <c r="G27" s="37"/>
      <c r="H27" s="38">
        <v>0</v>
      </c>
      <c r="I27" s="38">
        <v>0</v>
      </c>
      <c r="J27" s="92">
        <f>F26*J8</f>
        <v>0</v>
      </c>
      <c r="K27" s="93">
        <f>F26*K8</f>
        <v>0</v>
      </c>
    </row>
    <row r="28" spans="1:11" s="2" customFormat="1" ht="15.75" customHeight="1">
      <c r="A28" s="28" t="s">
        <v>6</v>
      </c>
      <c r="B28" s="29">
        <v>45767</v>
      </c>
      <c r="C28" s="94">
        <v>0</v>
      </c>
      <c r="D28" s="30" t="e">
        <f t="shared" si="0"/>
        <v>#DIV/0!</v>
      </c>
      <c r="E28" s="95">
        <v>0</v>
      </c>
      <c r="F28" s="96">
        <f t="shared" si="1"/>
        <v>0</v>
      </c>
      <c r="G28" s="37"/>
      <c r="H28" s="38">
        <v>0</v>
      </c>
      <c r="I28" s="38">
        <v>0</v>
      </c>
      <c r="J28" s="92">
        <f>F27*J8</f>
        <v>0</v>
      </c>
      <c r="K28" s="93">
        <f>F27*K8</f>
        <v>0</v>
      </c>
    </row>
    <row r="29" spans="1:11" s="2" customFormat="1" ht="15.75" customHeight="1">
      <c r="A29" s="28" t="s">
        <v>7</v>
      </c>
      <c r="B29" s="29">
        <v>45768</v>
      </c>
      <c r="C29" s="94">
        <v>0</v>
      </c>
      <c r="D29" s="30" t="e">
        <f t="shared" si="0"/>
        <v>#DIV/0!</v>
      </c>
      <c r="E29" s="95">
        <v>0</v>
      </c>
      <c r="F29" s="96">
        <f>F28+C29+E29</f>
        <v>0</v>
      </c>
      <c r="G29" s="37"/>
      <c r="H29" s="38">
        <v>0</v>
      </c>
      <c r="I29" s="38">
        <v>0</v>
      </c>
      <c r="J29" s="92">
        <f>F28*J8</f>
        <v>0</v>
      </c>
      <c r="K29" s="93">
        <f>F28*K8</f>
        <v>0</v>
      </c>
    </row>
    <row r="30" spans="1:11" s="2" customFormat="1" ht="15.75" customHeight="1">
      <c r="A30" s="28" t="s">
        <v>1</v>
      </c>
      <c r="B30" s="29">
        <v>45769</v>
      </c>
      <c r="C30" s="94">
        <v>0</v>
      </c>
      <c r="D30" s="30" t="e">
        <f t="shared" si="0"/>
        <v>#DIV/0!</v>
      </c>
      <c r="E30" s="95">
        <v>0</v>
      </c>
      <c r="F30" s="96">
        <f t="shared" si="1"/>
        <v>0</v>
      </c>
      <c r="G30" s="37"/>
      <c r="H30" s="38">
        <v>0</v>
      </c>
      <c r="I30" s="38">
        <v>0</v>
      </c>
      <c r="J30" s="92">
        <f>F29*J8</f>
        <v>0</v>
      </c>
      <c r="K30" s="93">
        <f>F29*K8</f>
        <v>0</v>
      </c>
    </row>
    <row r="31" spans="1:11" s="2" customFormat="1" ht="15.75" customHeight="1">
      <c r="A31" s="28" t="s">
        <v>2</v>
      </c>
      <c r="B31" s="29">
        <v>45770</v>
      </c>
      <c r="C31" s="94">
        <v>0</v>
      </c>
      <c r="D31" s="30" t="e">
        <f t="shared" si="0"/>
        <v>#DIV/0!</v>
      </c>
      <c r="E31" s="95">
        <v>0</v>
      </c>
      <c r="F31" s="96">
        <f t="shared" si="1"/>
        <v>0</v>
      </c>
      <c r="G31" s="37"/>
      <c r="H31" s="38">
        <v>0</v>
      </c>
      <c r="I31" s="38">
        <v>0</v>
      </c>
      <c r="J31" s="92">
        <f>F30*J8</f>
        <v>0</v>
      </c>
      <c r="K31" s="93">
        <f>F30*K8</f>
        <v>0</v>
      </c>
    </row>
    <row r="32" spans="1:11" s="2" customFormat="1" ht="15.75" customHeight="1">
      <c r="A32" s="28" t="s">
        <v>3</v>
      </c>
      <c r="B32" s="29">
        <v>45771</v>
      </c>
      <c r="C32" s="94">
        <v>0</v>
      </c>
      <c r="D32" s="30" t="e">
        <f t="shared" si="0"/>
        <v>#DIV/0!</v>
      </c>
      <c r="E32" s="95">
        <v>0</v>
      </c>
      <c r="F32" s="96">
        <f t="shared" si="1"/>
        <v>0</v>
      </c>
      <c r="G32" s="37"/>
      <c r="H32" s="38">
        <v>0</v>
      </c>
      <c r="I32" s="38">
        <v>0</v>
      </c>
      <c r="J32" s="92">
        <f>F31*J8</f>
        <v>0</v>
      </c>
      <c r="K32" s="93">
        <f>F31*K8</f>
        <v>0</v>
      </c>
    </row>
    <row r="33" spans="1:11" s="2" customFormat="1" ht="15.75" customHeight="1">
      <c r="A33" s="28" t="s">
        <v>4</v>
      </c>
      <c r="B33" s="29">
        <v>45772</v>
      </c>
      <c r="C33" s="94">
        <v>0</v>
      </c>
      <c r="D33" s="30" t="e">
        <f t="shared" si="0"/>
        <v>#DIV/0!</v>
      </c>
      <c r="E33" s="95">
        <v>0</v>
      </c>
      <c r="F33" s="96">
        <f t="shared" si="1"/>
        <v>0</v>
      </c>
      <c r="G33" s="37"/>
      <c r="H33" s="38">
        <v>0</v>
      </c>
      <c r="I33" s="38">
        <v>0</v>
      </c>
      <c r="J33" s="92">
        <f>F32*J8</f>
        <v>0</v>
      </c>
      <c r="K33" s="93">
        <f>F32*K8</f>
        <v>0</v>
      </c>
    </row>
    <row r="34" spans="1:11" s="2" customFormat="1" ht="15.75" customHeight="1">
      <c r="A34" s="28" t="s">
        <v>5</v>
      </c>
      <c r="B34" s="29">
        <v>45773</v>
      </c>
      <c r="C34" s="94">
        <v>0</v>
      </c>
      <c r="D34" s="30" t="e">
        <f t="shared" si="0"/>
        <v>#DIV/0!</v>
      </c>
      <c r="E34" s="95">
        <v>0</v>
      </c>
      <c r="F34" s="96">
        <f t="shared" si="1"/>
        <v>0</v>
      </c>
      <c r="G34" s="37"/>
      <c r="H34" s="38">
        <v>0</v>
      </c>
      <c r="I34" s="38">
        <v>0</v>
      </c>
      <c r="J34" s="92">
        <f>F33*J8</f>
        <v>0</v>
      </c>
      <c r="K34" s="93">
        <f>F33*K8</f>
        <v>0</v>
      </c>
    </row>
    <row r="35" spans="1:11" s="2" customFormat="1" ht="15.75" customHeight="1">
      <c r="A35" s="28" t="s">
        <v>6</v>
      </c>
      <c r="B35" s="29">
        <v>45774</v>
      </c>
      <c r="C35" s="94">
        <v>0</v>
      </c>
      <c r="D35" s="30" t="e">
        <f t="shared" si="0"/>
        <v>#DIV/0!</v>
      </c>
      <c r="E35" s="95">
        <v>0</v>
      </c>
      <c r="F35" s="96">
        <f t="shared" si="1"/>
        <v>0</v>
      </c>
      <c r="G35" s="37"/>
      <c r="H35" s="38">
        <v>0</v>
      </c>
      <c r="I35" s="38">
        <v>0</v>
      </c>
      <c r="J35" s="92">
        <f>F34*J8</f>
        <v>0</v>
      </c>
      <c r="K35" s="93">
        <f>F34*K8</f>
        <v>0</v>
      </c>
    </row>
    <row r="36" spans="1:11" s="2" customFormat="1" ht="15.75" customHeight="1">
      <c r="A36" s="28" t="s">
        <v>7</v>
      </c>
      <c r="B36" s="29">
        <v>45775</v>
      </c>
      <c r="C36" s="94">
        <v>0</v>
      </c>
      <c r="D36" s="30" t="e">
        <f t="shared" si="0"/>
        <v>#DIV/0!</v>
      </c>
      <c r="E36" s="95">
        <v>0</v>
      </c>
      <c r="F36" s="96">
        <f>F35+C36+E36</f>
        <v>0</v>
      </c>
      <c r="G36" s="37"/>
      <c r="H36" s="38">
        <v>0</v>
      </c>
      <c r="I36" s="38">
        <v>0</v>
      </c>
      <c r="J36" s="92">
        <f>F35*J8</f>
        <v>0</v>
      </c>
      <c r="K36" s="93">
        <f>F35*K8</f>
        <v>0</v>
      </c>
    </row>
    <row r="37" spans="1:11" s="2" customFormat="1" ht="15.75" customHeight="1">
      <c r="A37" s="28" t="s">
        <v>1</v>
      </c>
      <c r="B37" s="29">
        <v>45776</v>
      </c>
      <c r="C37" s="94">
        <v>0</v>
      </c>
      <c r="D37" s="30" t="e">
        <f t="shared" si="0"/>
        <v>#DIV/0!</v>
      </c>
      <c r="E37" s="95">
        <v>0</v>
      </c>
      <c r="F37" s="96">
        <f t="shared" si="1"/>
        <v>0</v>
      </c>
      <c r="G37" s="37"/>
      <c r="H37" s="38">
        <v>0</v>
      </c>
      <c r="I37" s="38">
        <v>0</v>
      </c>
      <c r="J37" s="92">
        <f>F36*J8</f>
        <v>0</v>
      </c>
      <c r="K37" s="93">
        <f>F36*K8</f>
        <v>0</v>
      </c>
    </row>
    <row r="38" spans="1:11" s="2" customFormat="1" ht="15.75" customHeight="1">
      <c r="A38" s="28" t="s">
        <v>2</v>
      </c>
      <c r="B38" s="29">
        <v>45777</v>
      </c>
      <c r="C38" s="94">
        <v>0</v>
      </c>
      <c r="D38" s="30" t="e">
        <f t="shared" si="0"/>
        <v>#DIV/0!</v>
      </c>
      <c r="E38" s="95">
        <v>0</v>
      </c>
      <c r="F38" s="96">
        <f t="shared" si="1"/>
        <v>0</v>
      </c>
      <c r="G38" s="37"/>
      <c r="H38" s="38">
        <v>0</v>
      </c>
      <c r="I38" s="38">
        <v>0</v>
      </c>
      <c r="J38" s="92">
        <f>F37*J8</f>
        <v>0</v>
      </c>
      <c r="K38" s="93">
        <f>F37*K8</f>
        <v>0</v>
      </c>
    </row>
  </sheetData>
  <mergeCells count="12">
    <mergeCell ref="J4:K4"/>
    <mergeCell ref="G5:G8"/>
    <mergeCell ref="H5:I6"/>
    <mergeCell ref="A4:I4"/>
    <mergeCell ref="A1:F1"/>
    <mergeCell ref="A2:A3"/>
    <mergeCell ref="A5:A8"/>
    <mergeCell ref="B5:B8"/>
    <mergeCell ref="C5:C8"/>
    <mergeCell ref="D5:D8"/>
    <mergeCell ref="E5:E8"/>
    <mergeCell ref="F5:F8"/>
  </mergeCells>
  <conditionalFormatting sqref="C3">
    <cfRule type="cellIs" dxfId="344" priority="43" operator="lessThan">
      <formula>0</formula>
    </cfRule>
    <cfRule type="cellIs" dxfId="343" priority="46" operator="greaterThan">
      <formula>0</formula>
    </cfRule>
    <cfRule type="cellIs" dxfId="342" priority="47" operator="greaterThan">
      <formula>"&gt;$B$3"</formula>
    </cfRule>
    <cfRule type="cellIs" dxfId="341" priority="55" operator="greaterThan">
      <formula>0</formula>
    </cfRule>
    <cfRule type="cellIs" dxfId="340" priority="56" operator="lessThan">
      <formula>0</formula>
    </cfRule>
    <cfRule type="cellIs" dxfId="339" priority="57" operator="greaterThan">
      <formula>0</formula>
    </cfRule>
  </conditionalFormatting>
  <conditionalFormatting sqref="D3">
    <cfRule type="cellIs" dxfId="338" priority="42" operator="lessThan">
      <formula>0</formula>
    </cfRule>
    <cfRule type="cellIs" dxfId="337" priority="48" operator="greaterThan">
      <formula>0</formula>
    </cfRule>
    <cfRule type="cellIs" dxfId="336" priority="53" operator="lessThan">
      <formula>0</formula>
    </cfRule>
    <cfRule type="cellIs" dxfId="335" priority="54" operator="greaterThan">
      <formula>0</formula>
    </cfRule>
  </conditionalFormatting>
  <conditionalFormatting sqref="E3">
    <cfRule type="cellIs" dxfId="334" priority="51" operator="lessThan">
      <formula>0</formula>
    </cfRule>
    <cfRule type="cellIs" dxfId="333" priority="52" operator="greaterThan">
      <formula>0</formula>
    </cfRule>
  </conditionalFormatting>
  <conditionalFormatting sqref="C3:F3">
    <cfRule type="cellIs" dxfId="332" priority="49" operator="lessThan">
      <formula>0</formula>
    </cfRule>
    <cfRule type="cellIs" dxfId="331" priority="50" operator="greaterThan">
      <formula>0</formula>
    </cfRule>
  </conditionalFormatting>
  <conditionalFormatting sqref="F3">
    <cfRule type="cellIs" dxfId="330" priority="41" operator="lessThan">
      <formula>$B$3</formula>
    </cfRule>
    <cfRule type="cellIs" dxfId="329" priority="44" operator="greaterThan">
      <formula>$B$3</formula>
    </cfRule>
    <cfRule type="cellIs" dxfId="328" priority="45" operator="greaterThan">
      <formula>"&gt;$B$3"</formula>
    </cfRule>
  </conditionalFormatting>
  <conditionalFormatting sqref="E9:E38">
    <cfRule type="cellIs" dxfId="327" priority="38" operator="greaterThan">
      <formula>0</formula>
    </cfRule>
    <cfRule type="cellIs" dxfId="326" priority="39" operator="lessThan">
      <formula>0</formula>
    </cfRule>
    <cfRule type="cellIs" dxfId="325" priority="40" operator="greaterThan">
      <formula>0</formula>
    </cfRule>
  </conditionalFormatting>
  <conditionalFormatting sqref="C9:C38">
    <cfRule type="cellIs" dxfId="324" priority="13" operator="between">
      <formula>0.01</formula>
      <formula>J9</formula>
    </cfRule>
    <cfRule type="cellIs" dxfId="323" priority="14" operator="lessThan">
      <formula>0</formula>
    </cfRule>
  </conditionalFormatting>
  <conditionalFormatting sqref="D9">
    <cfRule type="cellIs" dxfId="322" priority="7" operator="lessThan">
      <formula>$K$8</formula>
    </cfRule>
    <cfRule type="cellIs" dxfId="321" priority="8" operator="equal">
      <formula>0</formula>
    </cfRule>
    <cfRule type="cellIs" dxfId="320" priority="9" operator="between">
      <formula>0</formula>
      <formula>$K$8</formula>
    </cfRule>
    <cfRule type="cellIs" dxfId="319" priority="11" operator="greaterThan">
      <formula>$J$8</formula>
    </cfRule>
    <cfRule type="cellIs" dxfId="318" priority="12" operator="between">
      <formula>0.0001</formula>
      <formula>$J$8</formula>
    </cfRule>
  </conditionalFormatting>
  <conditionalFormatting sqref="C9:C38">
    <cfRule type="cellIs" dxfId="317" priority="6" operator="lessThan">
      <formula>K9</formula>
    </cfRule>
    <cfRule type="cellIs" dxfId="316" priority="10" operator="greaterThan">
      <formula>J9</formula>
    </cfRule>
  </conditionalFormatting>
  <conditionalFormatting sqref="D10:D38">
    <cfRule type="cellIs" dxfId="315" priority="1" operator="lessThan">
      <formula>$K$8</formula>
    </cfRule>
    <cfRule type="cellIs" dxfId="314" priority="2" operator="equal">
      <formula>0</formula>
    </cfRule>
    <cfRule type="cellIs" dxfId="313" priority="3" operator="between">
      <formula>0</formula>
      <formula>$K$8</formula>
    </cfRule>
    <cfRule type="cellIs" dxfId="312" priority="4" operator="greaterThan">
      <formula>$J$8</formula>
    </cfRule>
    <cfRule type="cellIs" dxfId="311" priority="5" operator="between">
      <formula>0.0001</formula>
      <formula>$J$8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40"/>
  <sheetViews>
    <sheetView workbookViewId="0">
      <selection activeCell="G9" sqref="G9"/>
    </sheetView>
  </sheetViews>
  <sheetFormatPr defaultRowHeight="15"/>
  <cols>
    <col min="1" max="6" width="14.5703125" customWidth="1"/>
    <col min="7" max="7" width="38.140625" customWidth="1"/>
    <col min="8" max="9" width="10.28515625" customWidth="1"/>
    <col min="10" max="10" width="14.5703125" style="1" customWidth="1"/>
    <col min="11" max="11" width="14.5703125" customWidth="1"/>
  </cols>
  <sheetData>
    <row r="1" spans="1:12" ht="25.5" customHeight="1">
      <c r="A1" s="103" t="s">
        <v>10</v>
      </c>
      <c r="B1" s="103"/>
      <c r="C1" s="103"/>
      <c r="D1" s="103"/>
      <c r="E1" s="103"/>
      <c r="F1" s="104"/>
      <c r="G1" s="17"/>
      <c r="H1" s="34"/>
      <c r="I1" s="11"/>
      <c r="J1" s="11"/>
      <c r="K1" s="12"/>
    </row>
    <row r="2" spans="1:12" s="2" customFormat="1" ht="63.75" customHeight="1">
      <c r="A2" s="105" t="s">
        <v>28</v>
      </c>
      <c r="B2" s="24" t="s">
        <v>18</v>
      </c>
      <c r="C2" s="25" t="s">
        <v>30</v>
      </c>
      <c r="D2" s="25" t="s">
        <v>29</v>
      </c>
      <c r="E2" s="25" t="s">
        <v>20</v>
      </c>
      <c r="F2" s="26" t="s">
        <v>13</v>
      </c>
      <c r="G2" s="18"/>
      <c r="H2" s="35"/>
      <c r="I2" s="13"/>
      <c r="J2" s="13"/>
      <c r="K2" s="14"/>
    </row>
    <row r="3" spans="1:12" ht="25.5" customHeight="1">
      <c r="A3" s="106"/>
      <c r="B3" s="87">
        <v>0</v>
      </c>
      <c r="C3" s="88">
        <f>SUM(C9:C39)</f>
        <v>0</v>
      </c>
      <c r="D3" s="86" t="e">
        <f>C3/B3</f>
        <v>#DIV/0!</v>
      </c>
      <c r="E3" s="88">
        <f>SUM(E9:E39)</f>
        <v>0</v>
      </c>
      <c r="F3" s="89">
        <f>B3+C3+E3</f>
        <v>0</v>
      </c>
      <c r="G3" s="19"/>
      <c r="H3" s="36"/>
      <c r="I3" s="3"/>
      <c r="J3" s="15"/>
      <c r="K3" s="16"/>
    </row>
    <row r="4" spans="1:12" s="2" customFormat="1" ht="22.5" customHeight="1">
      <c r="A4" s="107" t="s">
        <v>11</v>
      </c>
      <c r="B4" s="108"/>
      <c r="C4" s="108"/>
      <c r="D4" s="108"/>
      <c r="E4" s="108"/>
      <c r="F4" s="108"/>
      <c r="G4" s="109"/>
      <c r="H4" s="109"/>
      <c r="I4" s="110"/>
      <c r="J4" s="111" t="s">
        <v>12</v>
      </c>
      <c r="K4" s="111"/>
    </row>
    <row r="5" spans="1:12" s="2" customFormat="1" ht="22.5" customHeight="1">
      <c r="A5" s="112" t="s">
        <v>8</v>
      </c>
      <c r="B5" s="112" t="s">
        <v>0</v>
      </c>
      <c r="C5" s="114" t="s">
        <v>22</v>
      </c>
      <c r="D5" s="114" t="s">
        <v>17</v>
      </c>
      <c r="E5" s="114" t="s">
        <v>15</v>
      </c>
      <c r="F5" s="116" t="s">
        <v>14</v>
      </c>
      <c r="G5" s="112" t="s">
        <v>23</v>
      </c>
      <c r="H5" s="118" t="s">
        <v>55</v>
      </c>
      <c r="I5" s="118"/>
      <c r="J5" s="27" t="s">
        <v>24</v>
      </c>
      <c r="K5" s="31">
        <v>0</v>
      </c>
      <c r="L5" s="9"/>
    </row>
    <row r="6" spans="1:12" s="2" customFormat="1" ht="22.5" customHeight="1">
      <c r="A6" s="113"/>
      <c r="B6" s="113"/>
      <c r="C6" s="115"/>
      <c r="D6" s="115"/>
      <c r="E6" s="115"/>
      <c r="F6" s="116"/>
      <c r="G6" s="113"/>
      <c r="H6" s="118"/>
      <c r="I6" s="118"/>
      <c r="J6" s="20" t="s">
        <v>9</v>
      </c>
      <c r="K6" s="21" t="s">
        <v>16</v>
      </c>
      <c r="L6" s="9"/>
    </row>
    <row r="7" spans="1:12" s="2" customFormat="1" ht="26.25" customHeight="1">
      <c r="A7" s="113"/>
      <c r="B7" s="113"/>
      <c r="C7" s="115"/>
      <c r="D7" s="115"/>
      <c r="E7" s="115"/>
      <c r="F7" s="116"/>
      <c r="G7" s="113"/>
      <c r="H7" s="40" t="s">
        <v>53</v>
      </c>
      <c r="I7" s="40" t="s">
        <v>54</v>
      </c>
      <c r="J7" s="23" t="s">
        <v>21</v>
      </c>
      <c r="K7" s="23" t="s">
        <v>19</v>
      </c>
      <c r="L7" s="10"/>
    </row>
    <row r="8" spans="1:12" ht="19.5" customHeight="1">
      <c r="A8" s="113"/>
      <c r="B8" s="113"/>
      <c r="C8" s="115"/>
      <c r="D8" s="115"/>
      <c r="E8" s="115"/>
      <c r="F8" s="116"/>
      <c r="G8" s="117"/>
      <c r="H8" s="39">
        <f>SUM(H9:H39)</f>
        <v>0</v>
      </c>
      <c r="I8" s="39">
        <f>SUM(I9:I39)</f>
        <v>0</v>
      </c>
      <c r="J8" s="22">
        <v>0</v>
      </c>
      <c r="K8" s="22">
        <v>0</v>
      </c>
    </row>
    <row r="9" spans="1:12" s="2" customFormat="1" ht="15.75" customHeight="1">
      <c r="A9" s="28" t="s">
        <v>3</v>
      </c>
      <c r="B9" s="29">
        <v>45778</v>
      </c>
      <c r="C9" s="94">
        <v>0</v>
      </c>
      <c r="D9" s="30" t="e">
        <f>C9/B3</f>
        <v>#DIV/0!</v>
      </c>
      <c r="E9" s="95">
        <v>0</v>
      </c>
      <c r="F9" s="96">
        <f>B3+C9+E9</f>
        <v>0</v>
      </c>
      <c r="G9" s="37"/>
      <c r="H9" s="38">
        <v>0</v>
      </c>
      <c r="I9" s="38">
        <v>0</v>
      </c>
      <c r="J9" s="90">
        <f>B3*J8</f>
        <v>0</v>
      </c>
      <c r="K9" s="91">
        <f>B3*K8</f>
        <v>0</v>
      </c>
    </row>
    <row r="10" spans="1:12" s="2" customFormat="1" ht="15.75" customHeight="1">
      <c r="A10" s="28" t="s">
        <v>4</v>
      </c>
      <c r="B10" s="29">
        <v>45779</v>
      </c>
      <c r="C10" s="94">
        <v>0</v>
      </c>
      <c r="D10" s="30" t="e">
        <f t="shared" ref="D10:D39" si="0">C10/F9</f>
        <v>#DIV/0!</v>
      </c>
      <c r="E10" s="95">
        <v>0</v>
      </c>
      <c r="F10" s="96">
        <f>F9+C10+E10</f>
        <v>0</v>
      </c>
      <c r="G10" s="37"/>
      <c r="H10" s="38">
        <v>0</v>
      </c>
      <c r="I10" s="38">
        <v>0</v>
      </c>
      <c r="J10" s="92">
        <f>F9*J8</f>
        <v>0</v>
      </c>
      <c r="K10" s="93">
        <f>F9*K8</f>
        <v>0</v>
      </c>
    </row>
    <row r="11" spans="1:12" s="2" customFormat="1" ht="15.75" customHeight="1">
      <c r="A11" s="28" t="s">
        <v>5</v>
      </c>
      <c r="B11" s="29">
        <v>45780</v>
      </c>
      <c r="C11" s="94">
        <v>0</v>
      </c>
      <c r="D11" s="30" t="e">
        <f t="shared" si="0"/>
        <v>#DIV/0!</v>
      </c>
      <c r="E11" s="95">
        <v>0</v>
      </c>
      <c r="F11" s="96">
        <f>F10+C11+E11</f>
        <v>0</v>
      </c>
      <c r="G11" s="37"/>
      <c r="H11" s="38">
        <v>0</v>
      </c>
      <c r="I11" s="38">
        <v>0</v>
      </c>
      <c r="J11" s="92">
        <f>F10*J8</f>
        <v>0</v>
      </c>
      <c r="K11" s="93">
        <f>F10*K8</f>
        <v>0</v>
      </c>
    </row>
    <row r="12" spans="1:12" s="2" customFormat="1" ht="15.75" customHeight="1">
      <c r="A12" s="28" t="s">
        <v>6</v>
      </c>
      <c r="B12" s="29">
        <v>45781</v>
      </c>
      <c r="C12" s="94">
        <v>0</v>
      </c>
      <c r="D12" s="30" t="e">
        <f t="shared" si="0"/>
        <v>#DIV/0!</v>
      </c>
      <c r="E12" s="95">
        <v>0</v>
      </c>
      <c r="F12" s="96">
        <f t="shared" ref="F12:F39" si="1">F11+C12+E12</f>
        <v>0</v>
      </c>
      <c r="G12" s="37"/>
      <c r="H12" s="38">
        <v>0</v>
      </c>
      <c r="I12" s="38">
        <v>0</v>
      </c>
      <c r="J12" s="92">
        <f>F11*J8</f>
        <v>0</v>
      </c>
      <c r="K12" s="93">
        <f>F11*K8</f>
        <v>0</v>
      </c>
    </row>
    <row r="13" spans="1:12" s="2" customFormat="1" ht="15.75" customHeight="1">
      <c r="A13" s="28" t="s">
        <v>7</v>
      </c>
      <c r="B13" s="29">
        <v>45782</v>
      </c>
      <c r="C13" s="94">
        <v>0</v>
      </c>
      <c r="D13" s="30" t="e">
        <f t="shared" si="0"/>
        <v>#DIV/0!</v>
      </c>
      <c r="E13" s="95">
        <v>0</v>
      </c>
      <c r="F13" s="96">
        <f t="shared" si="1"/>
        <v>0</v>
      </c>
      <c r="G13" s="37"/>
      <c r="H13" s="38">
        <v>0</v>
      </c>
      <c r="I13" s="38">
        <v>0</v>
      </c>
      <c r="J13" s="92">
        <f>F12*J8</f>
        <v>0</v>
      </c>
      <c r="K13" s="93">
        <f>F12*K8</f>
        <v>0</v>
      </c>
    </row>
    <row r="14" spans="1:12" s="2" customFormat="1" ht="15.75" customHeight="1">
      <c r="A14" s="28" t="s">
        <v>1</v>
      </c>
      <c r="B14" s="29">
        <v>45783</v>
      </c>
      <c r="C14" s="94">
        <v>0</v>
      </c>
      <c r="D14" s="30" t="e">
        <f t="shared" si="0"/>
        <v>#DIV/0!</v>
      </c>
      <c r="E14" s="95">
        <v>0</v>
      </c>
      <c r="F14" s="96">
        <f t="shared" si="1"/>
        <v>0</v>
      </c>
      <c r="G14" s="37"/>
      <c r="H14" s="38">
        <v>0</v>
      </c>
      <c r="I14" s="38">
        <v>0</v>
      </c>
      <c r="J14" s="92">
        <f>F13*J8</f>
        <v>0</v>
      </c>
      <c r="K14" s="93">
        <f>F13*K8</f>
        <v>0</v>
      </c>
    </row>
    <row r="15" spans="1:12" s="2" customFormat="1" ht="15.75" customHeight="1">
      <c r="A15" s="28" t="s">
        <v>2</v>
      </c>
      <c r="B15" s="29">
        <v>45784</v>
      </c>
      <c r="C15" s="94">
        <v>0</v>
      </c>
      <c r="D15" s="30" t="e">
        <f t="shared" si="0"/>
        <v>#DIV/0!</v>
      </c>
      <c r="E15" s="95">
        <v>0</v>
      </c>
      <c r="F15" s="96">
        <f>F14+C15+E15</f>
        <v>0</v>
      </c>
      <c r="G15" s="37"/>
      <c r="H15" s="38">
        <v>0</v>
      </c>
      <c r="I15" s="38">
        <v>0</v>
      </c>
      <c r="J15" s="92">
        <f>F14*J8</f>
        <v>0</v>
      </c>
      <c r="K15" s="93">
        <f>F14*K8</f>
        <v>0</v>
      </c>
    </row>
    <row r="16" spans="1:12" s="2" customFormat="1" ht="15.75" customHeight="1">
      <c r="A16" s="28" t="s">
        <v>3</v>
      </c>
      <c r="B16" s="29">
        <v>45785</v>
      </c>
      <c r="C16" s="94">
        <v>0</v>
      </c>
      <c r="D16" s="30" t="e">
        <f t="shared" si="0"/>
        <v>#DIV/0!</v>
      </c>
      <c r="E16" s="95">
        <v>0</v>
      </c>
      <c r="F16" s="96">
        <f t="shared" si="1"/>
        <v>0</v>
      </c>
      <c r="G16" s="37"/>
      <c r="H16" s="38">
        <v>0</v>
      </c>
      <c r="I16" s="38">
        <v>0</v>
      </c>
      <c r="J16" s="92">
        <f>F15*J8</f>
        <v>0</v>
      </c>
      <c r="K16" s="93">
        <f>F15*K8</f>
        <v>0</v>
      </c>
    </row>
    <row r="17" spans="1:11" s="2" customFormat="1" ht="15.75" customHeight="1">
      <c r="A17" s="28" t="s">
        <v>4</v>
      </c>
      <c r="B17" s="29">
        <v>45786</v>
      </c>
      <c r="C17" s="94">
        <v>0</v>
      </c>
      <c r="D17" s="30" t="e">
        <f t="shared" si="0"/>
        <v>#DIV/0!</v>
      </c>
      <c r="E17" s="95">
        <v>0</v>
      </c>
      <c r="F17" s="96">
        <f t="shared" si="1"/>
        <v>0</v>
      </c>
      <c r="G17" s="37"/>
      <c r="H17" s="38">
        <v>0</v>
      </c>
      <c r="I17" s="38">
        <v>0</v>
      </c>
      <c r="J17" s="92">
        <f>F16*J8</f>
        <v>0</v>
      </c>
      <c r="K17" s="93">
        <f>F16*K8</f>
        <v>0</v>
      </c>
    </row>
    <row r="18" spans="1:11" s="2" customFormat="1" ht="15.75" customHeight="1">
      <c r="A18" s="28" t="s">
        <v>5</v>
      </c>
      <c r="B18" s="29">
        <v>45787</v>
      </c>
      <c r="C18" s="94">
        <v>0</v>
      </c>
      <c r="D18" s="30" t="e">
        <f t="shared" si="0"/>
        <v>#DIV/0!</v>
      </c>
      <c r="E18" s="95">
        <v>0</v>
      </c>
      <c r="F18" s="96">
        <f t="shared" si="1"/>
        <v>0</v>
      </c>
      <c r="G18" s="37"/>
      <c r="H18" s="38">
        <v>0</v>
      </c>
      <c r="I18" s="38">
        <v>0</v>
      </c>
      <c r="J18" s="92">
        <f>F17*J8</f>
        <v>0</v>
      </c>
      <c r="K18" s="93">
        <f>F17*K8</f>
        <v>0</v>
      </c>
    </row>
    <row r="19" spans="1:11" s="2" customFormat="1" ht="15.75" customHeight="1">
      <c r="A19" s="28" t="s">
        <v>6</v>
      </c>
      <c r="B19" s="29">
        <v>45788</v>
      </c>
      <c r="C19" s="94">
        <v>0</v>
      </c>
      <c r="D19" s="30" t="e">
        <f t="shared" si="0"/>
        <v>#DIV/0!</v>
      </c>
      <c r="E19" s="95">
        <v>0</v>
      </c>
      <c r="F19" s="96">
        <f t="shared" si="1"/>
        <v>0</v>
      </c>
      <c r="G19" s="37"/>
      <c r="H19" s="38">
        <v>0</v>
      </c>
      <c r="I19" s="38">
        <v>0</v>
      </c>
      <c r="J19" s="92">
        <f>F18*J8</f>
        <v>0</v>
      </c>
      <c r="K19" s="93">
        <f>F18*K8</f>
        <v>0</v>
      </c>
    </row>
    <row r="20" spans="1:11" s="2" customFormat="1" ht="15.75" customHeight="1">
      <c r="A20" s="28" t="s">
        <v>7</v>
      </c>
      <c r="B20" s="29">
        <v>45789</v>
      </c>
      <c r="C20" s="94">
        <v>0</v>
      </c>
      <c r="D20" s="30" t="e">
        <f t="shared" si="0"/>
        <v>#DIV/0!</v>
      </c>
      <c r="E20" s="95">
        <v>0</v>
      </c>
      <c r="F20" s="96">
        <f t="shared" si="1"/>
        <v>0</v>
      </c>
      <c r="G20" s="37"/>
      <c r="H20" s="38">
        <v>0</v>
      </c>
      <c r="I20" s="38">
        <v>0</v>
      </c>
      <c r="J20" s="92">
        <f>F19*J8</f>
        <v>0</v>
      </c>
      <c r="K20" s="93">
        <f>F19*K8</f>
        <v>0</v>
      </c>
    </row>
    <row r="21" spans="1:11" s="2" customFormat="1" ht="15.75" customHeight="1">
      <c r="A21" s="28" t="s">
        <v>1</v>
      </c>
      <c r="B21" s="29">
        <v>45790</v>
      </c>
      <c r="C21" s="94">
        <v>0</v>
      </c>
      <c r="D21" s="30" t="e">
        <f t="shared" si="0"/>
        <v>#DIV/0!</v>
      </c>
      <c r="E21" s="95">
        <v>0</v>
      </c>
      <c r="F21" s="96">
        <f t="shared" si="1"/>
        <v>0</v>
      </c>
      <c r="G21" s="37"/>
      <c r="H21" s="38">
        <v>0</v>
      </c>
      <c r="I21" s="38">
        <v>0</v>
      </c>
      <c r="J21" s="92">
        <f>F20*J8</f>
        <v>0</v>
      </c>
      <c r="K21" s="93">
        <f>F20*K8</f>
        <v>0</v>
      </c>
    </row>
    <row r="22" spans="1:11" s="2" customFormat="1" ht="15.75" customHeight="1">
      <c r="A22" s="28" t="s">
        <v>2</v>
      </c>
      <c r="B22" s="29">
        <v>45791</v>
      </c>
      <c r="C22" s="94">
        <v>0</v>
      </c>
      <c r="D22" s="30" t="e">
        <f t="shared" si="0"/>
        <v>#DIV/0!</v>
      </c>
      <c r="E22" s="95">
        <v>0</v>
      </c>
      <c r="F22" s="96">
        <f>F21+C22+E22</f>
        <v>0</v>
      </c>
      <c r="G22" s="37"/>
      <c r="H22" s="38">
        <v>0</v>
      </c>
      <c r="I22" s="38">
        <v>0</v>
      </c>
      <c r="J22" s="92">
        <f>F21*J8</f>
        <v>0</v>
      </c>
      <c r="K22" s="93">
        <f>F21*K8</f>
        <v>0</v>
      </c>
    </row>
    <row r="23" spans="1:11" s="2" customFormat="1" ht="15.75" customHeight="1">
      <c r="A23" s="28" t="s">
        <v>3</v>
      </c>
      <c r="B23" s="29">
        <v>45792</v>
      </c>
      <c r="C23" s="94">
        <v>0</v>
      </c>
      <c r="D23" s="30" t="e">
        <f t="shared" si="0"/>
        <v>#DIV/0!</v>
      </c>
      <c r="E23" s="95">
        <v>0</v>
      </c>
      <c r="F23" s="96">
        <f t="shared" si="1"/>
        <v>0</v>
      </c>
      <c r="G23" s="37"/>
      <c r="H23" s="38">
        <v>0</v>
      </c>
      <c r="I23" s="38">
        <v>0</v>
      </c>
      <c r="J23" s="92">
        <f>F22*J8</f>
        <v>0</v>
      </c>
      <c r="K23" s="93">
        <f>F22*K8</f>
        <v>0</v>
      </c>
    </row>
    <row r="24" spans="1:11" s="2" customFormat="1" ht="15.75" customHeight="1">
      <c r="A24" s="28" t="s">
        <v>4</v>
      </c>
      <c r="B24" s="29" t="s">
        <v>61</v>
      </c>
      <c r="C24" s="94">
        <v>0</v>
      </c>
      <c r="D24" s="30" t="e">
        <f t="shared" si="0"/>
        <v>#DIV/0!</v>
      </c>
      <c r="E24" s="95">
        <v>0</v>
      </c>
      <c r="F24" s="96">
        <f t="shared" si="1"/>
        <v>0</v>
      </c>
      <c r="G24" s="37"/>
      <c r="H24" s="38">
        <v>0</v>
      </c>
      <c r="I24" s="38">
        <v>0</v>
      </c>
      <c r="J24" s="92">
        <f>F23*J8</f>
        <v>0</v>
      </c>
      <c r="K24" s="93">
        <f>F23*K8</f>
        <v>0</v>
      </c>
    </row>
    <row r="25" spans="1:11" s="2" customFormat="1" ht="15.75" customHeight="1">
      <c r="A25" s="28" t="s">
        <v>5</v>
      </c>
      <c r="B25" s="29">
        <v>45794</v>
      </c>
      <c r="C25" s="94">
        <v>0</v>
      </c>
      <c r="D25" s="30" t="e">
        <f t="shared" si="0"/>
        <v>#DIV/0!</v>
      </c>
      <c r="E25" s="95">
        <v>0</v>
      </c>
      <c r="F25" s="96">
        <f t="shared" si="1"/>
        <v>0</v>
      </c>
      <c r="G25" s="37"/>
      <c r="H25" s="38">
        <v>0</v>
      </c>
      <c r="I25" s="38">
        <v>0</v>
      </c>
      <c r="J25" s="92">
        <f>F24*J8</f>
        <v>0</v>
      </c>
      <c r="K25" s="93">
        <f>F24*K8</f>
        <v>0</v>
      </c>
    </row>
    <row r="26" spans="1:11" s="2" customFormat="1" ht="15.75" customHeight="1">
      <c r="A26" s="28" t="s">
        <v>6</v>
      </c>
      <c r="B26" s="29">
        <v>45795</v>
      </c>
      <c r="C26" s="94">
        <v>0</v>
      </c>
      <c r="D26" s="30" t="e">
        <f t="shared" si="0"/>
        <v>#DIV/0!</v>
      </c>
      <c r="E26" s="95">
        <v>0</v>
      </c>
      <c r="F26" s="96">
        <f t="shared" si="1"/>
        <v>0</v>
      </c>
      <c r="G26" s="37"/>
      <c r="H26" s="38">
        <v>0</v>
      </c>
      <c r="I26" s="38">
        <v>0</v>
      </c>
      <c r="J26" s="92">
        <f>F25*J8</f>
        <v>0</v>
      </c>
      <c r="K26" s="93">
        <f>F25*K8</f>
        <v>0</v>
      </c>
    </row>
    <row r="27" spans="1:11" s="2" customFormat="1" ht="15.75" customHeight="1">
      <c r="A27" s="28" t="s">
        <v>7</v>
      </c>
      <c r="B27" s="29">
        <v>45796</v>
      </c>
      <c r="C27" s="94">
        <v>0</v>
      </c>
      <c r="D27" s="30" t="e">
        <f t="shared" si="0"/>
        <v>#DIV/0!</v>
      </c>
      <c r="E27" s="95">
        <v>0</v>
      </c>
      <c r="F27" s="96">
        <f t="shared" si="1"/>
        <v>0</v>
      </c>
      <c r="G27" s="37"/>
      <c r="H27" s="38">
        <v>0</v>
      </c>
      <c r="I27" s="38">
        <v>0</v>
      </c>
      <c r="J27" s="92">
        <f>F26*J8</f>
        <v>0</v>
      </c>
      <c r="K27" s="93">
        <f>F26*K8</f>
        <v>0</v>
      </c>
    </row>
    <row r="28" spans="1:11" s="2" customFormat="1" ht="15.75" customHeight="1">
      <c r="A28" s="28" t="s">
        <v>1</v>
      </c>
      <c r="B28" s="29">
        <v>45797</v>
      </c>
      <c r="C28" s="94">
        <v>0</v>
      </c>
      <c r="D28" s="30" t="e">
        <f t="shared" si="0"/>
        <v>#DIV/0!</v>
      </c>
      <c r="E28" s="95">
        <v>0</v>
      </c>
      <c r="F28" s="96">
        <f t="shared" si="1"/>
        <v>0</v>
      </c>
      <c r="G28" s="37"/>
      <c r="H28" s="38">
        <v>0</v>
      </c>
      <c r="I28" s="38">
        <v>0</v>
      </c>
      <c r="J28" s="92">
        <f>F27*J8</f>
        <v>0</v>
      </c>
      <c r="K28" s="93">
        <f>F27*K8</f>
        <v>0</v>
      </c>
    </row>
    <row r="29" spans="1:11" s="2" customFormat="1" ht="15.75" customHeight="1">
      <c r="A29" s="28" t="s">
        <v>2</v>
      </c>
      <c r="B29" s="29">
        <v>45798</v>
      </c>
      <c r="C29" s="94">
        <v>0</v>
      </c>
      <c r="D29" s="30" t="e">
        <f t="shared" si="0"/>
        <v>#DIV/0!</v>
      </c>
      <c r="E29" s="95">
        <v>0</v>
      </c>
      <c r="F29" s="96">
        <f>F28+C29+E29</f>
        <v>0</v>
      </c>
      <c r="G29" s="37"/>
      <c r="H29" s="38">
        <v>0</v>
      </c>
      <c r="I29" s="38">
        <v>0</v>
      </c>
      <c r="J29" s="92">
        <f>F28*J8</f>
        <v>0</v>
      </c>
      <c r="K29" s="93">
        <f>F28*K8</f>
        <v>0</v>
      </c>
    </row>
    <row r="30" spans="1:11" s="2" customFormat="1" ht="15.75" customHeight="1">
      <c r="A30" s="28" t="s">
        <v>3</v>
      </c>
      <c r="B30" s="29">
        <v>45799</v>
      </c>
      <c r="C30" s="94">
        <v>0</v>
      </c>
      <c r="D30" s="30" t="e">
        <f t="shared" si="0"/>
        <v>#DIV/0!</v>
      </c>
      <c r="E30" s="95">
        <v>0</v>
      </c>
      <c r="F30" s="96">
        <f t="shared" si="1"/>
        <v>0</v>
      </c>
      <c r="G30" s="37"/>
      <c r="H30" s="38">
        <v>0</v>
      </c>
      <c r="I30" s="38">
        <v>0</v>
      </c>
      <c r="J30" s="92">
        <f>F29*J8</f>
        <v>0</v>
      </c>
      <c r="K30" s="93">
        <f>F29*K8</f>
        <v>0</v>
      </c>
    </row>
    <row r="31" spans="1:11" s="2" customFormat="1" ht="15.75" customHeight="1">
      <c r="A31" s="28" t="s">
        <v>4</v>
      </c>
      <c r="B31" s="29">
        <v>45800</v>
      </c>
      <c r="C31" s="94">
        <v>0</v>
      </c>
      <c r="D31" s="30" t="e">
        <f t="shared" si="0"/>
        <v>#DIV/0!</v>
      </c>
      <c r="E31" s="95">
        <v>0</v>
      </c>
      <c r="F31" s="96">
        <f t="shared" si="1"/>
        <v>0</v>
      </c>
      <c r="G31" s="37"/>
      <c r="H31" s="38">
        <v>0</v>
      </c>
      <c r="I31" s="38">
        <v>0</v>
      </c>
      <c r="J31" s="92">
        <f>F30*J8</f>
        <v>0</v>
      </c>
      <c r="K31" s="93">
        <f>F30*K8</f>
        <v>0</v>
      </c>
    </row>
    <row r="32" spans="1:11" s="2" customFormat="1" ht="15.75" customHeight="1">
      <c r="A32" s="28" t="s">
        <v>5</v>
      </c>
      <c r="B32" s="29">
        <v>45801</v>
      </c>
      <c r="C32" s="94">
        <v>0</v>
      </c>
      <c r="D32" s="30" t="e">
        <f t="shared" si="0"/>
        <v>#DIV/0!</v>
      </c>
      <c r="E32" s="95">
        <v>0</v>
      </c>
      <c r="F32" s="96">
        <f t="shared" si="1"/>
        <v>0</v>
      </c>
      <c r="G32" s="37"/>
      <c r="H32" s="38">
        <v>0</v>
      </c>
      <c r="I32" s="38">
        <v>0</v>
      </c>
      <c r="J32" s="92">
        <f>F31*J8</f>
        <v>0</v>
      </c>
      <c r="K32" s="93">
        <f>F31*K8</f>
        <v>0</v>
      </c>
    </row>
    <row r="33" spans="1:11" s="2" customFormat="1" ht="15.75" customHeight="1">
      <c r="A33" s="28" t="s">
        <v>6</v>
      </c>
      <c r="B33" s="29">
        <v>45802</v>
      </c>
      <c r="C33" s="94">
        <v>0</v>
      </c>
      <c r="D33" s="30" t="e">
        <f t="shared" si="0"/>
        <v>#DIV/0!</v>
      </c>
      <c r="E33" s="95">
        <v>0</v>
      </c>
      <c r="F33" s="96">
        <f t="shared" si="1"/>
        <v>0</v>
      </c>
      <c r="G33" s="37"/>
      <c r="H33" s="38">
        <v>0</v>
      </c>
      <c r="I33" s="38">
        <v>0</v>
      </c>
      <c r="J33" s="92">
        <f>F32*J8</f>
        <v>0</v>
      </c>
      <c r="K33" s="93">
        <f>F32*K8</f>
        <v>0</v>
      </c>
    </row>
    <row r="34" spans="1:11" s="2" customFormat="1" ht="15.75" customHeight="1">
      <c r="A34" s="28" t="s">
        <v>7</v>
      </c>
      <c r="B34" s="29">
        <v>45803</v>
      </c>
      <c r="C34" s="94">
        <v>0</v>
      </c>
      <c r="D34" s="30" t="e">
        <f t="shared" si="0"/>
        <v>#DIV/0!</v>
      </c>
      <c r="E34" s="95">
        <v>0</v>
      </c>
      <c r="F34" s="96">
        <f t="shared" si="1"/>
        <v>0</v>
      </c>
      <c r="G34" s="37"/>
      <c r="H34" s="38">
        <v>0</v>
      </c>
      <c r="I34" s="38">
        <v>0</v>
      </c>
      <c r="J34" s="92">
        <f>F33*J8</f>
        <v>0</v>
      </c>
      <c r="K34" s="93">
        <f>F33*K8</f>
        <v>0</v>
      </c>
    </row>
    <row r="35" spans="1:11" s="2" customFormat="1" ht="15.75" customHeight="1">
      <c r="A35" s="28" t="s">
        <v>1</v>
      </c>
      <c r="B35" s="29">
        <v>45804</v>
      </c>
      <c r="C35" s="94">
        <v>0</v>
      </c>
      <c r="D35" s="30" t="e">
        <f t="shared" si="0"/>
        <v>#DIV/0!</v>
      </c>
      <c r="E35" s="95">
        <v>0</v>
      </c>
      <c r="F35" s="96">
        <f t="shared" si="1"/>
        <v>0</v>
      </c>
      <c r="G35" s="37"/>
      <c r="H35" s="38">
        <v>0</v>
      </c>
      <c r="I35" s="38">
        <v>0</v>
      </c>
      <c r="J35" s="92">
        <f>F34*J8</f>
        <v>0</v>
      </c>
      <c r="K35" s="93">
        <f>F34*K8</f>
        <v>0</v>
      </c>
    </row>
    <row r="36" spans="1:11" s="2" customFormat="1" ht="15.75" customHeight="1">
      <c r="A36" s="28" t="s">
        <v>2</v>
      </c>
      <c r="B36" s="29">
        <v>45805</v>
      </c>
      <c r="C36" s="94">
        <v>0</v>
      </c>
      <c r="D36" s="30" t="e">
        <f t="shared" si="0"/>
        <v>#DIV/0!</v>
      </c>
      <c r="E36" s="95">
        <v>0</v>
      </c>
      <c r="F36" s="96">
        <f>F35+C36+E36</f>
        <v>0</v>
      </c>
      <c r="G36" s="37"/>
      <c r="H36" s="38">
        <v>0</v>
      </c>
      <c r="I36" s="38">
        <v>0</v>
      </c>
      <c r="J36" s="92">
        <f>F35*J8</f>
        <v>0</v>
      </c>
      <c r="K36" s="93">
        <f>F35*K8</f>
        <v>0</v>
      </c>
    </row>
    <row r="37" spans="1:11" s="2" customFormat="1" ht="15.75" customHeight="1">
      <c r="A37" s="28" t="s">
        <v>3</v>
      </c>
      <c r="B37" s="29">
        <v>45806</v>
      </c>
      <c r="C37" s="94">
        <v>0</v>
      </c>
      <c r="D37" s="30" t="e">
        <f t="shared" si="0"/>
        <v>#DIV/0!</v>
      </c>
      <c r="E37" s="95">
        <v>0</v>
      </c>
      <c r="F37" s="96">
        <f t="shared" si="1"/>
        <v>0</v>
      </c>
      <c r="G37" s="37"/>
      <c r="H37" s="38">
        <v>0</v>
      </c>
      <c r="I37" s="38">
        <v>0</v>
      </c>
      <c r="J37" s="92">
        <f>F36*J8</f>
        <v>0</v>
      </c>
      <c r="K37" s="93">
        <f>F36*K8</f>
        <v>0</v>
      </c>
    </row>
    <row r="38" spans="1:11" s="2" customFormat="1" ht="15.75" customHeight="1">
      <c r="A38" s="28" t="s">
        <v>4</v>
      </c>
      <c r="B38" s="29">
        <v>45807</v>
      </c>
      <c r="C38" s="94">
        <v>0</v>
      </c>
      <c r="D38" s="30" t="e">
        <f t="shared" si="0"/>
        <v>#DIV/0!</v>
      </c>
      <c r="E38" s="95">
        <v>0</v>
      </c>
      <c r="F38" s="96">
        <f t="shared" si="1"/>
        <v>0</v>
      </c>
      <c r="G38" s="37"/>
      <c r="H38" s="38">
        <v>0</v>
      </c>
      <c r="I38" s="38">
        <v>0</v>
      </c>
      <c r="J38" s="92">
        <f>F37*J8</f>
        <v>0</v>
      </c>
      <c r="K38" s="93">
        <f>F37*K8</f>
        <v>0</v>
      </c>
    </row>
    <row r="39" spans="1:11" s="2" customFormat="1" ht="15.75" customHeight="1">
      <c r="A39" s="28" t="s">
        <v>5</v>
      </c>
      <c r="B39" s="29">
        <v>45808</v>
      </c>
      <c r="C39" s="94">
        <v>0</v>
      </c>
      <c r="D39" s="30" t="e">
        <f t="shared" si="0"/>
        <v>#DIV/0!</v>
      </c>
      <c r="E39" s="95">
        <v>0</v>
      </c>
      <c r="F39" s="96">
        <f t="shared" si="1"/>
        <v>0</v>
      </c>
      <c r="G39" s="37"/>
      <c r="H39" s="38">
        <v>0</v>
      </c>
      <c r="I39" s="38">
        <v>0</v>
      </c>
      <c r="J39" s="92">
        <f>F38*J8</f>
        <v>0</v>
      </c>
      <c r="K39" s="93">
        <f>F38*K8</f>
        <v>0</v>
      </c>
    </row>
    <row r="40" spans="1:11">
      <c r="A40" s="4"/>
      <c r="B40" s="8"/>
      <c r="C40" s="7"/>
      <c r="D40" s="6"/>
      <c r="E40" s="6"/>
      <c r="F40" s="5"/>
      <c r="G40" s="5"/>
      <c r="H40" s="5"/>
      <c r="I40" s="6"/>
      <c r="J40" s="5"/>
    </row>
  </sheetData>
  <mergeCells count="12">
    <mergeCell ref="J4:K4"/>
    <mergeCell ref="G5:G8"/>
    <mergeCell ref="H5:I6"/>
    <mergeCell ref="A4:I4"/>
    <mergeCell ref="A1:F1"/>
    <mergeCell ref="A2:A3"/>
    <mergeCell ref="A5:A8"/>
    <mergeCell ref="B5:B8"/>
    <mergeCell ref="C5:C8"/>
    <mergeCell ref="D5:D8"/>
    <mergeCell ref="E5:E8"/>
    <mergeCell ref="F5:F8"/>
  </mergeCells>
  <conditionalFormatting sqref="J40">
    <cfRule type="cellIs" dxfId="310" priority="114" operator="greaterThan">
      <formula>0</formula>
    </cfRule>
    <cfRule type="cellIs" dxfId="309" priority="115" operator="lessThan">
      <formula>0</formula>
    </cfRule>
    <cfRule type="cellIs" dxfId="308" priority="116" operator="greaterThan">
      <formula>0</formula>
    </cfRule>
  </conditionalFormatting>
  <conditionalFormatting sqref="C40">
    <cfRule type="cellIs" dxfId="307" priority="120" operator="greaterThan">
      <formula>0</formula>
    </cfRule>
    <cfRule type="cellIs" dxfId="306" priority="121" operator="lessThan">
      <formula>0</formula>
    </cfRule>
    <cfRule type="cellIs" dxfId="305" priority="122" operator="greaterThan">
      <formula>0</formula>
    </cfRule>
  </conditionalFormatting>
  <conditionalFormatting sqref="C3">
    <cfRule type="cellIs" dxfId="304" priority="43" operator="lessThan">
      <formula>0</formula>
    </cfRule>
    <cfRule type="cellIs" dxfId="303" priority="46" operator="greaterThan">
      <formula>0</formula>
    </cfRule>
    <cfRule type="cellIs" dxfId="302" priority="47" operator="greaterThan">
      <formula>"&gt;$B$3"</formula>
    </cfRule>
    <cfRule type="cellIs" dxfId="301" priority="55" operator="greaterThan">
      <formula>0</formula>
    </cfRule>
    <cfRule type="cellIs" dxfId="300" priority="56" operator="lessThan">
      <formula>0</formula>
    </cfRule>
    <cfRule type="cellIs" dxfId="299" priority="57" operator="greaterThan">
      <formula>0</formula>
    </cfRule>
  </conditionalFormatting>
  <conditionalFormatting sqref="D3">
    <cfRule type="cellIs" dxfId="298" priority="42" operator="lessThan">
      <formula>0</formula>
    </cfRule>
    <cfRule type="cellIs" dxfId="297" priority="48" operator="greaterThan">
      <formula>0</formula>
    </cfRule>
    <cfRule type="cellIs" dxfId="296" priority="53" operator="lessThan">
      <formula>0</formula>
    </cfRule>
    <cfRule type="cellIs" dxfId="295" priority="54" operator="greaterThan">
      <formula>0</formula>
    </cfRule>
  </conditionalFormatting>
  <conditionalFormatting sqref="E3">
    <cfRule type="cellIs" dxfId="294" priority="51" operator="lessThan">
      <formula>0</formula>
    </cfRule>
    <cfRule type="cellIs" dxfId="293" priority="52" operator="greaterThan">
      <formula>0</formula>
    </cfRule>
  </conditionalFormatting>
  <conditionalFormatting sqref="C3:F3">
    <cfRule type="cellIs" dxfId="292" priority="49" operator="lessThan">
      <formula>0</formula>
    </cfRule>
    <cfRule type="cellIs" dxfId="291" priority="50" operator="greaterThan">
      <formula>0</formula>
    </cfRule>
  </conditionalFormatting>
  <conditionalFormatting sqref="F3">
    <cfRule type="cellIs" dxfId="290" priority="41" operator="lessThan">
      <formula>$B$3</formula>
    </cfRule>
    <cfRule type="cellIs" dxfId="289" priority="44" operator="greaterThan">
      <formula>$B$3</formula>
    </cfRule>
    <cfRule type="cellIs" dxfId="288" priority="45" operator="greaterThan">
      <formula>"&gt;$B$3"</formula>
    </cfRule>
  </conditionalFormatting>
  <conditionalFormatting sqref="E9:E39">
    <cfRule type="cellIs" dxfId="287" priority="38" operator="greaterThan">
      <formula>0</formula>
    </cfRule>
    <cfRule type="cellIs" dxfId="286" priority="39" operator="lessThan">
      <formula>0</formula>
    </cfRule>
    <cfRule type="cellIs" dxfId="285" priority="40" operator="greaterThan">
      <formula>0</formula>
    </cfRule>
  </conditionalFormatting>
  <conditionalFormatting sqref="C9:C39">
    <cfRule type="cellIs" dxfId="284" priority="13" operator="between">
      <formula>0.01</formula>
      <formula>J9</formula>
    </cfRule>
    <cfRule type="cellIs" dxfId="283" priority="14" operator="lessThan">
      <formula>0</formula>
    </cfRule>
  </conditionalFormatting>
  <conditionalFormatting sqref="D9">
    <cfRule type="cellIs" dxfId="282" priority="7" operator="lessThan">
      <formula>$K$8</formula>
    </cfRule>
    <cfRule type="cellIs" dxfId="281" priority="8" operator="equal">
      <formula>0</formula>
    </cfRule>
    <cfRule type="cellIs" dxfId="280" priority="9" operator="between">
      <formula>0</formula>
      <formula>$K$8</formula>
    </cfRule>
    <cfRule type="cellIs" dxfId="279" priority="11" operator="greaterThan">
      <formula>$J$8</formula>
    </cfRule>
    <cfRule type="cellIs" dxfId="278" priority="12" operator="between">
      <formula>0.0001</formula>
      <formula>$J$8</formula>
    </cfRule>
  </conditionalFormatting>
  <conditionalFormatting sqref="C9:C39">
    <cfRule type="cellIs" dxfId="277" priority="6" operator="lessThan">
      <formula>K9</formula>
    </cfRule>
    <cfRule type="cellIs" dxfId="276" priority="10" operator="greaterThan">
      <formula>J9</formula>
    </cfRule>
  </conditionalFormatting>
  <conditionalFormatting sqref="D10:D39">
    <cfRule type="cellIs" dxfId="275" priority="1" operator="lessThan">
      <formula>$K$8</formula>
    </cfRule>
    <cfRule type="cellIs" dxfId="274" priority="2" operator="equal">
      <formula>0</formula>
    </cfRule>
    <cfRule type="cellIs" dxfId="273" priority="3" operator="between">
      <formula>0</formula>
      <formula>$K$8</formula>
    </cfRule>
    <cfRule type="cellIs" dxfId="272" priority="4" operator="greaterThan">
      <formula>$J$8</formula>
    </cfRule>
    <cfRule type="cellIs" dxfId="271" priority="5" operator="between">
      <formula>0.0001</formula>
      <formula>$J$8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8"/>
  <sheetViews>
    <sheetView workbookViewId="0">
      <selection activeCell="G9" sqref="G9"/>
    </sheetView>
  </sheetViews>
  <sheetFormatPr defaultRowHeight="15"/>
  <cols>
    <col min="1" max="6" width="14.5703125" customWidth="1"/>
    <col min="7" max="7" width="38.140625" customWidth="1"/>
    <col min="8" max="9" width="10.28515625" customWidth="1"/>
    <col min="10" max="10" width="14.5703125" style="1" customWidth="1"/>
    <col min="11" max="11" width="14.5703125" customWidth="1"/>
  </cols>
  <sheetData>
    <row r="1" spans="1:12" ht="25.5" customHeight="1">
      <c r="A1" s="103" t="s">
        <v>10</v>
      </c>
      <c r="B1" s="103"/>
      <c r="C1" s="103"/>
      <c r="D1" s="103"/>
      <c r="E1" s="103"/>
      <c r="F1" s="104"/>
      <c r="G1" s="17"/>
      <c r="H1" s="34"/>
      <c r="I1" s="11"/>
      <c r="J1" s="11"/>
      <c r="K1" s="12"/>
    </row>
    <row r="2" spans="1:12" s="2" customFormat="1" ht="63.75" customHeight="1">
      <c r="A2" s="105" t="s">
        <v>31</v>
      </c>
      <c r="B2" s="24" t="s">
        <v>18</v>
      </c>
      <c r="C2" s="25" t="s">
        <v>30</v>
      </c>
      <c r="D2" s="25" t="s">
        <v>29</v>
      </c>
      <c r="E2" s="25" t="s">
        <v>20</v>
      </c>
      <c r="F2" s="26" t="s">
        <v>13</v>
      </c>
      <c r="G2" s="18"/>
      <c r="H2" s="35"/>
      <c r="I2" s="13"/>
      <c r="J2" s="13"/>
      <c r="K2" s="14"/>
    </row>
    <row r="3" spans="1:12" ht="25.5" customHeight="1">
      <c r="A3" s="106"/>
      <c r="B3" s="87">
        <v>0</v>
      </c>
      <c r="C3" s="88">
        <f>SUM(C9:C38)</f>
        <v>0</v>
      </c>
      <c r="D3" s="86" t="e">
        <f>C3/B3</f>
        <v>#DIV/0!</v>
      </c>
      <c r="E3" s="88">
        <f>SUM(E9:E38)</f>
        <v>0</v>
      </c>
      <c r="F3" s="89">
        <f>B3+C3+E3</f>
        <v>0</v>
      </c>
      <c r="G3" s="19"/>
      <c r="H3" s="36"/>
      <c r="I3" s="3"/>
      <c r="J3" s="15"/>
      <c r="K3" s="16"/>
    </row>
    <row r="4" spans="1:12" s="2" customFormat="1" ht="22.5" customHeight="1">
      <c r="A4" s="107" t="s">
        <v>11</v>
      </c>
      <c r="B4" s="108"/>
      <c r="C4" s="108"/>
      <c r="D4" s="108"/>
      <c r="E4" s="108"/>
      <c r="F4" s="108"/>
      <c r="G4" s="109"/>
      <c r="H4" s="109"/>
      <c r="I4" s="110"/>
      <c r="J4" s="111" t="s">
        <v>12</v>
      </c>
      <c r="K4" s="111"/>
    </row>
    <row r="5" spans="1:12" s="2" customFormat="1" ht="22.5" customHeight="1">
      <c r="A5" s="112" t="s">
        <v>8</v>
      </c>
      <c r="B5" s="112" t="s">
        <v>0</v>
      </c>
      <c r="C5" s="114" t="s">
        <v>22</v>
      </c>
      <c r="D5" s="114" t="s">
        <v>17</v>
      </c>
      <c r="E5" s="114" t="s">
        <v>15</v>
      </c>
      <c r="F5" s="116" t="s">
        <v>14</v>
      </c>
      <c r="G5" s="112" t="s">
        <v>23</v>
      </c>
      <c r="H5" s="118" t="s">
        <v>55</v>
      </c>
      <c r="I5" s="118"/>
      <c r="J5" s="27" t="s">
        <v>24</v>
      </c>
      <c r="K5" s="31">
        <v>0</v>
      </c>
      <c r="L5" s="9"/>
    </row>
    <row r="6" spans="1:12" s="2" customFormat="1" ht="22.5" customHeight="1">
      <c r="A6" s="113"/>
      <c r="B6" s="113"/>
      <c r="C6" s="115"/>
      <c r="D6" s="115"/>
      <c r="E6" s="115"/>
      <c r="F6" s="116"/>
      <c r="G6" s="113"/>
      <c r="H6" s="118"/>
      <c r="I6" s="118"/>
      <c r="J6" s="20" t="s">
        <v>9</v>
      </c>
      <c r="K6" s="21" t="s">
        <v>16</v>
      </c>
      <c r="L6" s="9"/>
    </row>
    <row r="7" spans="1:12" s="2" customFormat="1" ht="26.25" customHeight="1">
      <c r="A7" s="113"/>
      <c r="B7" s="113"/>
      <c r="C7" s="115"/>
      <c r="D7" s="115"/>
      <c r="E7" s="115"/>
      <c r="F7" s="116"/>
      <c r="G7" s="113"/>
      <c r="H7" s="40" t="s">
        <v>53</v>
      </c>
      <c r="I7" s="40" t="s">
        <v>54</v>
      </c>
      <c r="J7" s="23" t="s">
        <v>21</v>
      </c>
      <c r="K7" s="23" t="s">
        <v>19</v>
      </c>
      <c r="L7" s="10"/>
    </row>
    <row r="8" spans="1:12" ht="19.5" customHeight="1">
      <c r="A8" s="113"/>
      <c r="B8" s="113"/>
      <c r="C8" s="115"/>
      <c r="D8" s="115"/>
      <c r="E8" s="115"/>
      <c r="F8" s="116"/>
      <c r="G8" s="117"/>
      <c r="H8" s="39">
        <f>SUM(H9:H38)</f>
        <v>0</v>
      </c>
      <c r="I8" s="39">
        <f>SUM(I9:I38)</f>
        <v>0</v>
      </c>
      <c r="J8" s="22">
        <v>0</v>
      </c>
      <c r="K8" s="22">
        <v>0</v>
      </c>
    </row>
    <row r="9" spans="1:12" s="2" customFormat="1" ht="15.75" customHeight="1">
      <c r="A9" s="28" t="s">
        <v>6</v>
      </c>
      <c r="B9" s="29">
        <v>45809</v>
      </c>
      <c r="C9" s="94">
        <v>0</v>
      </c>
      <c r="D9" s="30" t="e">
        <f>C9/B3</f>
        <v>#DIV/0!</v>
      </c>
      <c r="E9" s="95">
        <v>0</v>
      </c>
      <c r="F9" s="96">
        <f>B3+C9+E9</f>
        <v>0</v>
      </c>
      <c r="G9" s="37"/>
      <c r="H9" s="38">
        <v>0</v>
      </c>
      <c r="I9" s="38">
        <v>0</v>
      </c>
      <c r="J9" s="90">
        <f>B3*J8</f>
        <v>0</v>
      </c>
      <c r="K9" s="91">
        <f>B3*K8</f>
        <v>0</v>
      </c>
    </row>
    <row r="10" spans="1:12" s="2" customFormat="1" ht="15.75" customHeight="1">
      <c r="A10" s="28" t="s">
        <v>7</v>
      </c>
      <c r="B10" s="29">
        <v>45810</v>
      </c>
      <c r="C10" s="94">
        <v>0</v>
      </c>
      <c r="D10" s="30" t="e">
        <f t="shared" ref="D10:D38" si="0">C10/F9</f>
        <v>#DIV/0!</v>
      </c>
      <c r="E10" s="95">
        <v>0</v>
      </c>
      <c r="F10" s="96">
        <f>F9+C10+E10</f>
        <v>0</v>
      </c>
      <c r="G10" s="37"/>
      <c r="H10" s="38">
        <v>0</v>
      </c>
      <c r="I10" s="38">
        <v>0</v>
      </c>
      <c r="J10" s="92">
        <f>F9*J8</f>
        <v>0</v>
      </c>
      <c r="K10" s="93">
        <f>F9*K8</f>
        <v>0</v>
      </c>
    </row>
    <row r="11" spans="1:12" s="2" customFormat="1" ht="15.75" customHeight="1">
      <c r="A11" s="28" t="s">
        <v>1</v>
      </c>
      <c r="B11" s="29">
        <v>45811</v>
      </c>
      <c r="C11" s="94">
        <v>0</v>
      </c>
      <c r="D11" s="30" t="e">
        <f t="shared" si="0"/>
        <v>#DIV/0!</v>
      </c>
      <c r="E11" s="95">
        <v>0</v>
      </c>
      <c r="F11" s="96">
        <f>F10+C11+E11</f>
        <v>0</v>
      </c>
      <c r="G11" s="37"/>
      <c r="H11" s="38">
        <v>0</v>
      </c>
      <c r="I11" s="38">
        <v>0</v>
      </c>
      <c r="J11" s="92">
        <f>F10*J8</f>
        <v>0</v>
      </c>
      <c r="K11" s="93">
        <f>F10*K8</f>
        <v>0</v>
      </c>
    </row>
    <row r="12" spans="1:12" s="2" customFormat="1" ht="15.75" customHeight="1">
      <c r="A12" s="28" t="s">
        <v>2</v>
      </c>
      <c r="B12" s="29">
        <v>45812</v>
      </c>
      <c r="C12" s="94">
        <v>0</v>
      </c>
      <c r="D12" s="30" t="e">
        <f t="shared" si="0"/>
        <v>#DIV/0!</v>
      </c>
      <c r="E12" s="95">
        <v>0</v>
      </c>
      <c r="F12" s="96">
        <f t="shared" ref="F12:F38" si="1">F11+C12+E12</f>
        <v>0</v>
      </c>
      <c r="G12" s="37"/>
      <c r="H12" s="38">
        <v>0</v>
      </c>
      <c r="I12" s="38">
        <v>0</v>
      </c>
      <c r="J12" s="92">
        <f>F11*J8</f>
        <v>0</v>
      </c>
      <c r="K12" s="93">
        <f>F11*K8</f>
        <v>0</v>
      </c>
    </row>
    <row r="13" spans="1:12" s="2" customFormat="1" ht="15.75" customHeight="1">
      <c r="A13" s="28" t="s">
        <v>3</v>
      </c>
      <c r="B13" s="29">
        <v>45813</v>
      </c>
      <c r="C13" s="94">
        <v>0</v>
      </c>
      <c r="D13" s="30" t="e">
        <f t="shared" si="0"/>
        <v>#DIV/0!</v>
      </c>
      <c r="E13" s="95">
        <v>0</v>
      </c>
      <c r="F13" s="96">
        <f t="shared" si="1"/>
        <v>0</v>
      </c>
      <c r="G13" s="37"/>
      <c r="H13" s="38">
        <v>0</v>
      </c>
      <c r="I13" s="38">
        <v>0</v>
      </c>
      <c r="J13" s="92">
        <f>F12*J8</f>
        <v>0</v>
      </c>
      <c r="K13" s="93">
        <f>F12*K8</f>
        <v>0</v>
      </c>
    </row>
    <row r="14" spans="1:12" s="2" customFormat="1" ht="15.75" customHeight="1">
      <c r="A14" s="28" t="s">
        <v>4</v>
      </c>
      <c r="B14" s="29">
        <v>45814</v>
      </c>
      <c r="C14" s="94">
        <v>0</v>
      </c>
      <c r="D14" s="30" t="e">
        <f t="shared" si="0"/>
        <v>#DIV/0!</v>
      </c>
      <c r="E14" s="95">
        <v>0</v>
      </c>
      <c r="F14" s="96">
        <f t="shared" si="1"/>
        <v>0</v>
      </c>
      <c r="G14" s="37"/>
      <c r="H14" s="38">
        <v>0</v>
      </c>
      <c r="I14" s="38">
        <v>0</v>
      </c>
      <c r="J14" s="92">
        <f>F13*J8</f>
        <v>0</v>
      </c>
      <c r="K14" s="93">
        <f>F13*K8</f>
        <v>0</v>
      </c>
    </row>
    <row r="15" spans="1:12" s="2" customFormat="1" ht="15.75" customHeight="1">
      <c r="A15" s="28" t="s">
        <v>5</v>
      </c>
      <c r="B15" s="29">
        <v>45815</v>
      </c>
      <c r="C15" s="94">
        <v>0</v>
      </c>
      <c r="D15" s="30" t="e">
        <f t="shared" si="0"/>
        <v>#DIV/0!</v>
      </c>
      <c r="E15" s="95">
        <v>0</v>
      </c>
      <c r="F15" s="96">
        <f>F14+C15+E15</f>
        <v>0</v>
      </c>
      <c r="G15" s="37"/>
      <c r="H15" s="38">
        <v>0</v>
      </c>
      <c r="I15" s="38">
        <v>0</v>
      </c>
      <c r="J15" s="92">
        <f>F14*J8</f>
        <v>0</v>
      </c>
      <c r="K15" s="93">
        <f>F14*K8</f>
        <v>0</v>
      </c>
    </row>
    <row r="16" spans="1:12" s="2" customFormat="1" ht="15.75" customHeight="1">
      <c r="A16" s="28" t="s">
        <v>6</v>
      </c>
      <c r="B16" s="29">
        <v>45816</v>
      </c>
      <c r="C16" s="94">
        <v>0</v>
      </c>
      <c r="D16" s="30" t="e">
        <f t="shared" si="0"/>
        <v>#DIV/0!</v>
      </c>
      <c r="E16" s="95">
        <v>0</v>
      </c>
      <c r="F16" s="96">
        <f t="shared" si="1"/>
        <v>0</v>
      </c>
      <c r="G16" s="37"/>
      <c r="H16" s="38">
        <v>0</v>
      </c>
      <c r="I16" s="38">
        <v>0</v>
      </c>
      <c r="J16" s="92">
        <f>F15*J8</f>
        <v>0</v>
      </c>
      <c r="K16" s="93">
        <f>F15*K8</f>
        <v>0</v>
      </c>
    </row>
    <row r="17" spans="1:11" s="2" customFormat="1" ht="15.75" customHeight="1">
      <c r="A17" s="28" t="s">
        <v>7</v>
      </c>
      <c r="B17" s="29">
        <v>45817</v>
      </c>
      <c r="C17" s="94">
        <v>0</v>
      </c>
      <c r="D17" s="30" t="e">
        <f t="shared" si="0"/>
        <v>#DIV/0!</v>
      </c>
      <c r="E17" s="95">
        <v>0</v>
      </c>
      <c r="F17" s="96">
        <f t="shared" si="1"/>
        <v>0</v>
      </c>
      <c r="G17" s="37"/>
      <c r="H17" s="38">
        <v>0</v>
      </c>
      <c r="I17" s="38">
        <v>0</v>
      </c>
      <c r="J17" s="92">
        <f>F16*J8</f>
        <v>0</v>
      </c>
      <c r="K17" s="93">
        <f>F16*K8</f>
        <v>0</v>
      </c>
    </row>
    <row r="18" spans="1:11" s="2" customFormat="1" ht="15.75" customHeight="1">
      <c r="A18" s="28" t="s">
        <v>1</v>
      </c>
      <c r="B18" s="29">
        <v>45818</v>
      </c>
      <c r="C18" s="94">
        <v>0</v>
      </c>
      <c r="D18" s="30" t="e">
        <f t="shared" si="0"/>
        <v>#DIV/0!</v>
      </c>
      <c r="E18" s="95">
        <v>0</v>
      </c>
      <c r="F18" s="96">
        <f t="shared" si="1"/>
        <v>0</v>
      </c>
      <c r="G18" s="37"/>
      <c r="H18" s="38">
        <v>0</v>
      </c>
      <c r="I18" s="38">
        <v>0</v>
      </c>
      <c r="J18" s="92">
        <f>F17*J8</f>
        <v>0</v>
      </c>
      <c r="K18" s="93">
        <f>F17*K8</f>
        <v>0</v>
      </c>
    </row>
    <row r="19" spans="1:11" s="2" customFormat="1" ht="15.75" customHeight="1">
      <c r="A19" s="28" t="s">
        <v>2</v>
      </c>
      <c r="B19" s="29">
        <v>45819</v>
      </c>
      <c r="C19" s="94">
        <v>0</v>
      </c>
      <c r="D19" s="30" t="e">
        <f t="shared" si="0"/>
        <v>#DIV/0!</v>
      </c>
      <c r="E19" s="95">
        <v>0</v>
      </c>
      <c r="F19" s="96">
        <f t="shared" si="1"/>
        <v>0</v>
      </c>
      <c r="G19" s="37"/>
      <c r="H19" s="38">
        <v>0</v>
      </c>
      <c r="I19" s="38">
        <v>0</v>
      </c>
      <c r="J19" s="92">
        <f>F18*J8</f>
        <v>0</v>
      </c>
      <c r="K19" s="93">
        <f>F18*K8</f>
        <v>0</v>
      </c>
    </row>
    <row r="20" spans="1:11" s="2" customFormat="1" ht="15.75" customHeight="1">
      <c r="A20" s="28" t="s">
        <v>3</v>
      </c>
      <c r="B20" s="29">
        <v>45820</v>
      </c>
      <c r="C20" s="94">
        <v>0</v>
      </c>
      <c r="D20" s="30" t="e">
        <f t="shared" si="0"/>
        <v>#DIV/0!</v>
      </c>
      <c r="E20" s="95">
        <v>0</v>
      </c>
      <c r="F20" s="96">
        <f t="shared" si="1"/>
        <v>0</v>
      </c>
      <c r="G20" s="37"/>
      <c r="H20" s="38">
        <v>0</v>
      </c>
      <c r="I20" s="38">
        <v>0</v>
      </c>
      <c r="J20" s="92">
        <f>F19*J8</f>
        <v>0</v>
      </c>
      <c r="K20" s="93">
        <f>F19*K8</f>
        <v>0</v>
      </c>
    </row>
    <row r="21" spans="1:11" s="2" customFormat="1" ht="15.75" customHeight="1">
      <c r="A21" s="28" t="s">
        <v>4</v>
      </c>
      <c r="B21" s="29">
        <v>45821</v>
      </c>
      <c r="C21" s="94">
        <v>0</v>
      </c>
      <c r="D21" s="30" t="e">
        <f t="shared" si="0"/>
        <v>#DIV/0!</v>
      </c>
      <c r="E21" s="95">
        <v>0</v>
      </c>
      <c r="F21" s="96">
        <f t="shared" si="1"/>
        <v>0</v>
      </c>
      <c r="G21" s="37"/>
      <c r="H21" s="38">
        <v>0</v>
      </c>
      <c r="I21" s="38">
        <v>0</v>
      </c>
      <c r="J21" s="92">
        <f>F20*J8</f>
        <v>0</v>
      </c>
      <c r="K21" s="93">
        <f>F20*K8</f>
        <v>0</v>
      </c>
    </row>
    <row r="22" spans="1:11" s="2" customFormat="1" ht="15.75" customHeight="1">
      <c r="A22" s="28" t="s">
        <v>5</v>
      </c>
      <c r="B22" s="29">
        <v>45822</v>
      </c>
      <c r="C22" s="94">
        <v>0</v>
      </c>
      <c r="D22" s="30" t="e">
        <f t="shared" si="0"/>
        <v>#DIV/0!</v>
      </c>
      <c r="E22" s="95">
        <v>0</v>
      </c>
      <c r="F22" s="96">
        <f>F21+C22+E22</f>
        <v>0</v>
      </c>
      <c r="G22" s="37"/>
      <c r="H22" s="38">
        <v>0</v>
      </c>
      <c r="I22" s="38">
        <v>0</v>
      </c>
      <c r="J22" s="92">
        <f>F21*J8</f>
        <v>0</v>
      </c>
      <c r="K22" s="93">
        <f>F21*K8</f>
        <v>0</v>
      </c>
    </row>
    <row r="23" spans="1:11" s="2" customFormat="1" ht="15.75" customHeight="1">
      <c r="A23" s="28" t="s">
        <v>6</v>
      </c>
      <c r="B23" s="29">
        <v>45823</v>
      </c>
      <c r="C23" s="94">
        <v>0</v>
      </c>
      <c r="D23" s="30" t="e">
        <f t="shared" si="0"/>
        <v>#DIV/0!</v>
      </c>
      <c r="E23" s="95">
        <v>0</v>
      </c>
      <c r="F23" s="96">
        <f t="shared" si="1"/>
        <v>0</v>
      </c>
      <c r="G23" s="37"/>
      <c r="H23" s="38">
        <v>0</v>
      </c>
      <c r="I23" s="38">
        <v>0</v>
      </c>
      <c r="J23" s="92">
        <f>F22*J8</f>
        <v>0</v>
      </c>
      <c r="K23" s="93">
        <f>F22*K8</f>
        <v>0</v>
      </c>
    </row>
    <row r="24" spans="1:11" s="2" customFormat="1" ht="15.75" customHeight="1">
      <c r="A24" s="28" t="s">
        <v>7</v>
      </c>
      <c r="B24" s="29">
        <v>45824</v>
      </c>
      <c r="C24" s="94">
        <v>0</v>
      </c>
      <c r="D24" s="30" t="e">
        <f t="shared" si="0"/>
        <v>#DIV/0!</v>
      </c>
      <c r="E24" s="95">
        <v>0</v>
      </c>
      <c r="F24" s="96">
        <f t="shared" si="1"/>
        <v>0</v>
      </c>
      <c r="G24" s="37"/>
      <c r="H24" s="38">
        <v>0</v>
      </c>
      <c r="I24" s="38">
        <v>0</v>
      </c>
      <c r="J24" s="92">
        <f>F23*J8</f>
        <v>0</v>
      </c>
      <c r="K24" s="93">
        <f>F23*K8</f>
        <v>0</v>
      </c>
    </row>
    <row r="25" spans="1:11" s="2" customFormat="1" ht="15.75" customHeight="1">
      <c r="A25" s="28" t="s">
        <v>1</v>
      </c>
      <c r="B25" s="29">
        <v>45825</v>
      </c>
      <c r="C25" s="94">
        <v>0</v>
      </c>
      <c r="D25" s="30" t="e">
        <f t="shared" si="0"/>
        <v>#DIV/0!</v>
      </c>
      <c r="E25" s="95">
        <v>0</v>
      </c>
      <c r="F25" s="96">
        <f t="shared" si="1"/>
        <v>0</v>
      </c>
      <c r="G25" s="37"/>
      <c r="H25" s="38">
        <v>0</v>
      </c>
      <c r="I25" s="38">
        <v>0</v>
      </c>
      <c r="J25" s="92">
        <f>F24*J8</f>
        <v>0</v>
      </c>
      <c r="K25" s="93">
        <f>F24*K8</f>
        <v>0</v>
      </c>
    </row>
    <row r="26" spans="1:11" s="2" customFormat="1" ht="15.75" customHeight="1">
      <c r="A26" s="28" t="s">
        <v>2</v>
      </c>
      <c r="B26" s="29">
        <v>45826</v>
      </c>
      <c r="C26" s="94">
        <v>0</v>
      </c>
      <c r="D26" s="30" t="e">
        <f t="shared" si="0"/>
        <v>#DIV/0!</v>
      </c>
      <c r="E26" s="95">
        <v>0</v>
      </c>
      <c r="F26" s="96">
        <f t="shared" si="1"/>
        <v>0</v>
      </c>
      <c r="G26" s="37"/>
      <c r="H26" s="38">
        <v>0</v>
      </c>
      <c r="I26" s="38">
        <v>0</v>
      </c>
      <c r="J26" s="92">
        <f>F25*J8</f>
        <v>0</v>
      </c>
      <c r="K26" s="93">
        <f>F25*K8</f>
        <v>0</v>
      </c>
    </row>
    <row r="27" spans="1:11" s="2" customFormat="1" ht="15.75" customHeight="1">
      <c r="A27" s="28" t="s">
        <v>3</v>
      </c>
      <c r="B27" s="29">
        <v>45827</v>
      </c>
      <c r="C27" s="94">
        <v>0</v>
      </c>
      <c r="D27" s="30" t="e">
        <f t="shared" si="0"/>
        <v>#DIV/0!</v>
      </c>
      <c r="E27" s="95">
        <v>0</v>
      </c>
      <c r="F27" s="96">
        <f t="shared" si="1"/>
        <v>0</v>
      </c>
      <c r="G27" s="37"/>
      <c r="H27" s="38">
        <v>0</v>
      </c>
      <c r="I27" s="38">
        <v>0</v>
      </c>
      <c r="J27" s="92">
        <f>F26*J8</f>
        <v>0</v>
      </c>
      <c r="K27" s="93">
        <f>F26*K8</f>
        <v>0</v>
      </c>
    </row>
    <row r="28" spans="1:11" s="2" customFormat="1" ht="15.75" customHeight="1">
      <c r="A28" s="28" t="s">
        <v>4</v>
      </c>
      <c r="B28" s="29">
        <v>45828</v>
      </c>
      <c r="C28" s="94">
        <v>0</v>
      </c>
      <c r="D28" s="30" t="e">
        <f t="shared" si="0"/>
        <v>#DIV/0!</v>
      </c>
      <c r="E28" s="95">
        <v>0</v>
      </c>
      <c r="F28" s="96">
        <f t="shared" si="1"/>
        <v>0</v>
      </c>
      <c r="G28" s="37"/>
      <c r="H28" s="38">
        <v>0</v>
      </c>
      <c r="I28" s="38">
        <v>0</v>
      </c>
      <c r="J28" s="92">
        <f>F27*J8</f>
        <v>0</v>
      </c>
      <c r="K28" s="93">
        <f>F27*K8</f>
        <v>0</v>
      </c>
    </row>
    <row r="29" spans="1:11" s="2" customFormat="1" ht="15.75" customHeight="1">
      <c r="A29" s="28" t="s">
        <v>5</v>
      </c>
      <c r="B29" s="29">
        <v>45829</v>
      </c>
      <c r="C29" s="94">
        <v>0</v>
      </c>
      <c r="D29" s="30" t="e">
        <f t="shared" si="0"/>
        <v>#DIV/0!</v>
      </c>
      <c r="E29" s="95">
        <v>0</v>
      </c>
      <c r="F29" s="96">
        <f>F28+C29+E29</f>
        <v>0</v>
      </c>
      <c r="G29" s="37"/>
      <c r="H29" s="38">
        <v>0</v>
      </c>
      <c r="I29" s="38">
        <v>0</v>
      </c>
      <c r="J29" s="92">
        <f>F28*J8</f>
        <v>0</v>
      </c>
      <c r="K29" s="93">
        <f>F28*K8</f>
        <v>0</v>
      </c>
    </row>
    <row r="30" spans="1:11" s="2" customFormat="1" ht="15.75" customHeight="1">
      <c r="A30" s="28" t="s">
        <v>6</v>
      </c>
      <c r="B30" s="29">
        <v>45830</v>
      </c>
      <c r="C30" s="94">
        <v>0</v>
      </c>
      <c r="D30" s="30" t="e">
        <f t="shared" si="0"/>
        <v>#DIV/0!</v>
      </c>
      <c r="E30" s="95">
        <v>0</v>
      </c>
      <c r="F30" s="96">
        <f t="shared" si="1"/>
        <v>0</v>
      </c>
      <c r="G30" s="37"/>
      <c r="H30" s="38">
        <v>0</v>
      </c>
      <c r="I30" s="38">
        <v>0</v>
      </c>
      <c r="J30" s="92">
        <f>F29*J8</f>
        <v>0</v>
      </c>
      <c r="K30" s="93">
        <f>F29*K8</f>
        <v>0</v>
      </c>
    </row>
    <row r="31" spans="1:11" s="2" customFormat="1" ht="15.75" customHeight="1">
      <c r="A31" s="28" t="s">
        <v>7</v>
      </c>
      <c r="B31" s="29">
        <v>45831</v>
      </c>
      <c r="C31" s="94">
        <v>0</v>
      </c>
      <c r="D31" s="30" t="e">
        <f t="shared" si="0"/>
        <v>#DIV/0!</v>
      </c>
      <c r="E31" s="95">
        <v>0</v>
      </c>
      <c r="F31" s="96">
        <f t="shared" si="1"/>
        <v>0</v>
      </c>
      <c r="G31" s="37"/>
      <c r="H31" s="38">
        <v>0</v>
      </c>
      <c r="I31" s="38">
        <v>0</v>
      </c>
      <c r="J31" s="92">
        <f>F30*J8</f>
        <v>0</v>
      </c>
      <c r="K31" s="93">
        <f>F30*K8</f>
        <v>0</v>
      </c>
    </row>
    <row r="32" spans="1:11" s="2" customFormat="1" ht="15.75" customHeight="1">
      <c r="A32" s="28" t="s">
        <v>1</v>
      </c>
      <c r="B32" s="29">
        <v>45832</v>
      </c>
      <c r="C32" s="94">
        <v>0</v>
      </c>
      <c r="D32" s="30" t="e">
        <f t="shared" si="0"/>
        <v>#DIV/0!</v>
      </c>
      <c r="E32" s="95">
        <v>0</v>
      </c>
      <c r="F32" s="96">
        <f t="shared" si="1"/>
        <v>0</v>
      </c>
      <c r="G32" s="37"/>
      <c r="H32" s="38">
        <v>0</v>
      </c>
      <c r="I32" s="38">
        <v>0</v>
      </c>
      <c r="J32" s="92">
        <f>F31*J8</f>
        <v>0</v>
      </c>
      <c r="K32" s="93">
        <f>F31*K8</f>
        <v>0</v>
      </c>
    </row>
    <row r="33" spans="1:11" s="2" customFormat="1" ht="15.75" customHeight="1">
      <c r="A33" s="28" t="s">
        <v>2</v>
      </c>
      <c r="B33" s="29">
        <v>45833</v>
      </c>
      <c r="C33" s="94">
        <v>0</v>
      </c>
      <c r="D33" s="30" t="e">
        <f t="shared" si="0"/>
        <v>#DIV/0!</v>
      </c>
      <c r="E33" s="95">
        <v>0</v>
      </c>
      <c r="F33" s="96">
        <f t="shared" si="1"/>
        <v>0</v>
      </c>
      <c r="G33" s="37"/>
      <c r="H33" s="38">
        <v>0</v>
      </c>
      <c r="I33" s="38">
        <v>0</v>
      </c>
      <c r="J33" s="92">
        <f>F32*J8</f>
        <v>0</v>
      </c>
      <c r="K33" s="93">
        <f>F32*K8</f>
        <v>0</v>
      </c>
    </row>
    <row r="34" spans="1:11" s="2" customFormat="1" ht="15.75" customHeight="1">
      <c r="A34" s="28" t="s">
        <v>3</v>
      </c>
      <c r="B34" s="29">
        <v>45834</v>
      </c>
      <c r="C34" s="94">
        <v>0</v>
      </c>
      <c r="D34" s="30" t="e">
        <f t="shared" si="0"/>
        <v>#DIV/0!</v>
      </c>
      <c r="E34" s="95">
        <v>0</v>
      </c>
      <c r="F34" s="96">
        <f t="shared" si="1"/>
        <v>0</v>
      </c>
      <c r="G34" s="37"/>
      <c r="H34" s="38">
        <v>0</v>
      </c>
      <c r="I34" s="38">
        <v>0</v>
      </c>
      <c r="J34" s="92">
        <f>F33*J8</f>
        <v>0</v>
      </c>
      <c r="K34" s="93">
        <f>F33*K8</f>
        <v>0</v>
      </c>
    </row>
    <row r="35" spans="1:11" s="2" customFormat="1" ht="15.75" customHeight="1">
      <c r="A35" s="28" t="s">
        <v>4</v>
      </c>
      <c r="B35" s="29">
        <v>45835</v>
      </c>
      <c r="C35" s="94">
        <v>0</v>
      </c>
      <c r="D35" s="30" t="e">
        <f t="shared" si="0"/>
        <v>#DIV/0!</v>
      </c>
      <c r="E35" s="95">
        <v>0</v>
      </c>
      <c r="F35" s="96">
        <f t="shared" si="1"/>
        <v>0</v>
      </c>
      <c r="G35" s="37"/>
      <c r="H35" s="38">
        <v>0</v>
      </c>
      <c r="I35" s="38">
        <v>0</v>
      </c>
      <c r="J35" s="92">
        <f>F34*J8</f>
        <v>0</v>
      </c>
      <c r="K35" s="93">
        <f>F34*K8</f>
        <v>0</v>
      </c>
    </row>
    <row r="36" spans="1:11" s="2" customFormat="1" ht="15.75" customHeight="1">
      <c r="A36" s="28" t="s">
        <v>5</v>
      </c>
      <c r="B36" s="29">
        <v>45836</v>
      </c>
      <c r="C36" s="94">
        <v>0</v>
      </c>
      <c r="D36" s="30" t="e">
        <f t="shared" si="0"/>
        <v>#DIV/0!</v>
      </c>
      <c r="E36" s="95">
        <v>0</v>
      </c>
      <c r="F36" s="96">
        <f>F35+C36+E36</f>
        <v>0</v>
      </c>
      <c r="G36" s="37"/>
      <c r="H36" s="38">
        <v>0</v>
      </c>
      <c r="I36" s="38">
        <v>0</v>
      </c>
      <c r="J36" s="92">
        <f>F35*J8</f>
        <v>0</v>
      </c>
      <c r="K36" s="93">
        <f>F35*K8</f>
        <v>0</v>
      </c>
    </row>
    <row r="37" spans="1:11" s="2" customFormat="1" ht="15.75" customHeight="1">
      <c r="A37" s="28" t="s">
        <v>6</v>
      </c>
      <c r="B37" s="29">
        <v>45837</v>
      </c>
      <c r="C37" s="94">
        <v>0</v>
      </c>
      <c r="D37" s="30" t="e">
        <f t="shared" si="0"/>
        <v>#DIV/0!</v>
      </c>
      <c r="E37" s="95">
        <v>0</v>
      </c>
      <c r="F37" s="96">
        <f t="shared" si="1"/>
        <v>0</v>
      </c>
      <c r="G37" s="37"/>
      <c r="H37" s="38">
        <v>0</v>
      </c>
      <c r="I37" s="38">
        <v>0</v>
      </c>
      <c r="J37" s="92">
        <f>F36*J8</f>
        <v>0</v>
      </c>
      <c r="K37" s="93">
        <f>F36*K8</f>
        <v>0</v>
      </c>
    </row>
    <row r="38" spans="1:11" s="2" customFormat="1" ht="15.75" customHeight="1">
      <c r="A38" s="28" t="s">
        <v>7</v>
      </c>
      <c r="B38" s="29">
        <v>45838</v>
      </c>
      <c r="C38" s="94">
        <v>0</v>
      </c>
      <c r="D38" s="30" t="e">
        <f t="shared" si="0"/>
        <v>#DIV/0!</v>
      </c>
      <c r="E38" s="95">
        <v>0</v>
      </c>
      <c r="F38" s="96">
        <f t="shared" si="1"/>
        <v>0</v>
      </c>
      <c r="G38" s="37"/>
      <c r="H38" s="38">
        <v>0</v>
      </c>
      <c r="I38" s="38">
        <v>0</v>
      </c>
      <c r="J38" s="92">
        <f>F37*J8</f>
        <v>0</v>
      </c>
      <c r="K38" s="93">
        <f>F37*K8</f>
        <v>0</v>
      </c>
    </row>
  </sheetData>
  <mergeCells count="12">
    <mergeCell ref="J4:K4"/>
    <mergeCell ref="G5:G8"/>
    <mergeCell ref="H5:I6"/>
    <mergeCell ref="A4:I4"/>
    <mergeCell ref="A1:F1"/>
    <mergeCell ref="A2:A3"/>
    <mergeCell ref="A5:A8"/>
    <mergeCell ref="B5:B8"/>
    <mergeCell ref="C5:C8"/>
    <mergeCell ref="D5:D8"/>
    <mergeCell ref="E5:E8"/>
    <mergeCell ref="F5:F8"/>
  </mergeCells>
  <conditionalFormatting sqref="C3">
    <cfRule type="cellIs" dxfId="270" priority="43" operator="lessThan">
      <formula>0</formula>
    </cfRule>
    <cfRule type="cellIs" dxfId="269" priority="46" operator="greaterThan">
      <formula>0</formula>
    </cfRule>
    <cfRule type="cellIs" dxfId="268" priority="47" operator="greaterThan">
      <formula>"&gt;$B$3"</formula>
    </cfRule>
    <cfRule type="cellIs" dxfId="267" priority="55" operator="greaterThan">
      <formula>0</formula>
    </cfRule>
    <cfRule type="cellIs" dxfId="266" priority="56" operator="lessThan">
      <formula>0</formula>
    </cfRule>
    <cfRule type="cellIs" dxfId="265" priority="57" operator="greaterThan">
      <formula>0</formula>
    </cfRule>
  </conditionalFormatting>
  <conditionalFormatting sqref="D3">
    <cfRule type="cellIs" dxfId="264" priority="42" operator="lessThan">
      <formula>0</formula>
    </cfRule>
    <cfRule type="cellIs" dxfId="263" priority="48" operator="greaterThan">
      <formula>0</formula>
    </cfRule>
    <cfRule type="cellIs" dxfId="262" priority="53" operator="lessThan">
      <formula>0</formula>
    </cfRule>
    <cfRule type="cellIs" dxfId="261" priority="54" operator="greaterThan">
      <formula>0</formula>
    </cfRule>
  </conditionalFormatting>
  <conditionalFormatting sqref="E3">
    <cfRule type="cellIs" dxfId="260" priority="51" operator="lessThan">
      <formula>0</formula>
    </cfRule>
    <cfRule type="cellIs" dxfId="259" priority="52" operator="greaterThan">
      <formula>0</formula>
    </cfRule>
  </conditionalFormatting>
  <conditionalFormatting sqref="C3:F3">
    <cfRule type="cellIs" dxfId="258" priority="49" operator="lessThan">
      <formula>0</formula>
    </cfRule>
    <cfRule type="cellIs" dxfId="257" priority="50" operator="greaterThan">
      <formula>0</formula>
    </cfRule>
  </conditionalFormatting>
  <conditionalFormatting sqref="F3">
    <cfRule type="cellIs" dxfId="256" priority="41" operator="lessThan">
      <formula>$B$3</formula>
    </cfRule>
    <cfRule type="cellIs" dxfId="255" priority="44" operator="greaterThan">
      <formula>$B$3</formula>
    </cfRule>
    <cfRule type="cellIs" dxfId="254" priority="45" operator="greaterThan">
      <formula>"&gt;$B$3"</formula>
    </cfRule>
  </conditionalFormatting>
  <conditionalFormatting sqref="E9:E38">
    <cfRule type="cellIs" dxfId="253" priority="38" operator="greaterThan">
      <formula>0</formula>
    </cfRule>
    <cfRule type="cellIs" dxfId="252" priority="39" operator="lessThan">
      <formula>0</formula>
    </cfRule>
    <cfRule type="cellIs" dxfId="251" priority="40" operator="greaterThan">
      <formula>0</formula>
    </cfRule>
  </conditionalFormatting>
  <conditionalFormatting sqref="C9:C38">
    <cfRule type="cellIs" dxfId="250" priority="13" operator="between">
      <formula>0.01</formula>
      <formula>J9</formula>
    </cfRule>
    <cfRule type="cellIs" dxfId="249" priority="14" operator="lessThan">
      <formula>0</formula>
    </cfRule>
  </conditionalFormatting>
  <conditionalFormatting sqref="D9">
    <cfRule type="cellIs" dxfId="248" priority="7" operator="lessThan">
      <formula>$K$8</formula>
    </cfRule>
    <cfRule type="cellIs" dxfId="247" priority="8" operator="equal">
      <formula>0</formula>
    </cfRule>
    <cfRule type="cellIs" dxfId="246" priority="9" operator="between">
      <formula>0</formula>
      <formula>$K$8</formula>
    </cfRule>
    <cfRule type="cellIs" dxfId="245" priority="11" operator="greaterThan">
      <formula>$J$8</formula>
    </cfRule>
    <cfRule type="cellIs" dxfId="244" priority="12" operator="between">
      <formula>0.0001</formula>
      <formula>$J$8</formula>
    </cfRule>
  </conditionalFormatting>
  <conditionalFormatting sqref="C9:C38">
    <cfRule type="cellIs" dxfId="243" priority="6" operator="lessThan">
      <formula>K9</formula>
    </cfRule>
    <cfRule type="cellIs" dxfId="242" priority="10" operator="greaterThan">
      <formula>J9</formula>
    </cfRule>
  </conditionalFormatting>
  <conditionalFormatting sqref="D10:D38">
    <cfRule type="cellIs" dxfId="241" priority="1" operator="lessThan">
      <formula>$K$8</formula>
    </cfRule>
    <cfRule type="cellIs" dxfId="240" priority="2" operator="equal">
      <formula>0</formula>
    </cfRule>
    <cfRule type="cellIs" dxfId="239" priority="3" operator="between">
      <formula>0</formula>
      <formula>$K$8</formula>
    </cfRule>
    <cfRule type="cellIs" dxfId="238" priority="4" operator="greaterThan">
      <formula>$J$8</formula>
    </cfRule>
    <cfRule type="cellIs" dxfId="237" priority="5" operator="between">
      <formula>0.0001</formula>
      <formula>$J$8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40"/>
  <sheetViews>
    <sheetView workbookViewId="0">
      <selection activeCell="G9" sqref="G9"/>
    </sheetView>
  </sheetViews>
  <sheetFormatPr defaultRowHeight="15"/>
  <cols>
    <col min="1" max="6" width="14.5703125" customWidth="1"/>
    <col min="7" max="7" width="38.140625" customWidth="1"/>
    <col min="8" max="9" width="10.28515625" customWidth="1"/>
    <col min="10" max="10" width="14.5703125" style="1" customWidth="1"/>
    <col min="11" max="11" width="14.5703125" customWidth="1"/>
  </cols>
  <sheetData>
    <row r="1" spans="1:12" ht="25.5" customHeight="1">
      <c r="A1" s="103" t="s">
        <v>10</v>
      </c>
      <c r="B1" s="103"/>
      <c r="C1" s="103"/>
      <c r="D1" s="103"/>
      <c r="E1" s="103"/>
      <c r="F1" s="104"/>
      <c r="G1" s="17"/>
      <c r="H1" s="34"/>
      <c r="I1" s="11"/>
      <c r="J1" s="11"/>
      <c r="K1" s="12"/>
    </row>
    <row r="2" spans="1:12" s="2" customFormat="1" ht="63.75" customHeight="1">
      <c r="A2" s="105" t="s">
        <v>32</v>
      </c>
      <c r="B2" s="24" t="s">
        <v>18</v>
      </c>
      <c r="C2" s="25" t="s">
        <v>30</v>
      </c>
      <c r="D2" s="25" t="s">
        <v>29</v>
      </c>
      <c r="E2" s="25" t="s">
        <v>20</v>
      </c>
      <c r="F2" s="26" t="s">
        <v>13</v>
      </c>
      <c r="G2" s="18"/>
      <c r="H2" s="35"/>
      <c r="I2" s="13"/>
      <c r="J2" s="13"/>
      <c r="K2" s="14"/>
    </row>
    <row r="3" spans="1:12" ht="25.5" customHeight="1">
      <c r="A3" s="106"/>
      <c r="B3" s="87">
        <v>0</v>
      </c>
      <c r="C3" s="88">
        <f>SUM(C9:C39)</f>
        <v>0</v>
      </c>
      <c r="D3" s="86" t="e">
        <f>C3/B3</f>
        <v>#DIV/0!</v>
      </c>
      <c r="E3" s="88">
        <f>SUM(E9:E39)</f>
        <v>0</v>
      </c>
      <c r="F3" s="89">
        <f>B3+C3+E3</f>
        <v>0</v>
      </c>
      <c r="G3" s="19"/>
      <c r="H3" s="36"/>
      <c r="I3" s="3"/>
      <c r="J3" s="15"/>
      <c r="K3" s="16"/>
    </row>
    <row r="4" spans="1:12" s="2" customFormat="1" ht="22.5" customHeight="1">
      <c r="A4" s="107" t="s">
        <v>11</v>
      </c>
      <c r="B4" s="108"/>
      <c r="C4" s="108"/>
      <c r="D4" s="108"/>
      <c r="E4" s="108"/>
      <c r="F4" s="108"/>
      <c r="G4" s="109"/>
      <c r="H4" s="109"/>
      <c r="I4" s="110"/>
      <c r="J4" s="111" t="s">
        <v>12</v>
      </c>
      <c r="K4" s="111"/>
    </row>
    <row r="5" spans="1:12" s="2" customFormat="1" ht="22.5" customHeight="1">
      <c r="A5" s="112" t="s">
        <v>8</v>
      </c>
      <c r="B5" s="112" t="s">
        <v>0</v>
      </c>
      <c r="C5" s="114" t="s">
        <v>22</v>
      </c>
      <c r="D5" s="114" t="s">
        <v>17</v>
      </c>
      <c r="E5" s="114" t="s">
        <v>15</v>
      </c>
      <c r="F5" s="116" t="s">
        <v>14</v>
      </c>
      <c r="G5" s="112" t="s">
        <v>23</v>
      </c>
      <c r="H5" s="118" t="s">
        <v>55</v>
      </c>
      <c r="I5" s="118"/>
      <c r="J5" s="27" t="s">
        <v>24</v>
      </c>
      <c r="K5" s="31">
        <v>0</v>
      </c>
      <c r="L5" s="9"/>
    </row>
    <row r="6" spans="1:12" s="2" customFormat="1" ht="22.5" customHeight="1">
      <c r="A6" s="113"/>
      <c r="B6" s="113"/>
      <c r="C6" s="115"/>
      <c r="D6" s="115"/>
      <c r="E6" s="115"/>
      <c r="F6" s="116"/>
      <c r="G6" s="113"/>
      <c r="H6" s="118"/>
      <c r="I6" s="118"/>
      <c r="J6" s="20" t="s">
        <v>9</v>
      </c>
      <c r="K6" s="21" t="s">
        <v>16</v>
      </c>
      <c r="L6" s="9"/>
    </row>
    <row r="7" spans="1:12" s="2" customFormat="1" ht="26.25" customHeight="1">
      <c r="A7" s="113"/>
      <c r="B7" s="113"/>
      <c r="C7" s="115"/>
      <c r="D7" s="115"/>
      <c r="E7" s="115"/>
      <c r="F7" s="116"/>
      <c r="G7" s="113"/>
      <c r="H7" s="40" t="s">
        <v>53</v>
      </c>
      <c r="I7" s="40" t="s">
        <v>54</v>
      </c>
      <c r="J7" s="23" t="s">
        <v>21</v>
      </c>
      <c r="K7" s="23" t="s">
        <v>19</v>
      </c>
      <c r="L7" s="10"/>
    </row>
    <row r="8" spans="1:12" ht="19.5" customHeight="1">
      <c r="A8" s="113"/>
      <c r="B8" s="113"/>
      <c r="C8" s="115"/>
      <c r="D8" s="115"/>
      <c r="E8" s="115"/>
      <c r="F8" s="116"/>
      <c r="G8" s="117"/>
      <c r="H8" s="39">
        <f>SUM(H9:H39)</f>
        <v>0</v>
      </c>
      <c r="I8" s="39">
        <f>SUM(I9:I39)</f>
        <v>0</v>
      </c>
      <c r="J8" s="22">
        <v>0</v>
      </c>
      <c r="K8" s="22">
        <v>0</v>
      </c>
    </row>
    <row r="9" spans="1:12" s="2" customFormat="1" ht="15.75" customHeight="1">
      <c r="A9" s="28" t="s">
        <v>1</v>
      </c>
      <c r="B9" s="29">
        <v>45839</v>
      </c>
      <c r="C9" s="94">
        <v>0</v>
      </c>
      <c r="D9" s="30" t="e">
        <f>C9/B3</f>
        <v>#DIV/0!</v>
      </c>
      <c r="E9" s="95">
        <v>0</v>
      </c>
      <c r="F9" s="96">
        <f>B3+C9+E9</f>
        <v>0</v>
      </c>
      <c r="G9" s="37"/>
      <c r="H9" s="38">
        <v>0</v>
      </c>
      <c r="I9" s="38">
        <v>0</v>
      </c>
      <c r="J9" s="90">
        <f>B3*J8</f>
        <v>0</v>
      </c>
      <c r="K9" s="91">
        <f>B3*K8</f>
        <v>0</v>
      </c>
    </row>
    <row r="10" spans="1:12" s="2" customFormat="1" ht="15.75" customHeight="1">
      <c r="A10" s="28" t="s">
        <v>2</v>
      </c>
      <c r="B10" s="29">
        <v>45840</v>
      </c>
      <c r="C10" s="94">
        <v>0</v>
      </c>
      <c r="D10" s="30" t="e">
        <f t="shared" ref="D10:D39" si="0">C10/F9</f>
        <v>#DIV/0!</v>
      </c>
      <c r="E10" s="95">
        <v>0</v>
      </c>
      <c r="F10" s="96">
        <f>F9+C10+E10</f>
        <v>0</v>
      </c>
      <c r="G10" s="37"/>
      <c r="H10" s="38">
        <v>0</v>
      </c>
      <c r="I10" s="38">
        <v>0</v>
      </c>
      <c r="J10" s="92">
        <f>F9*J8</f>
        <v>0</v>
      </c>
      <c r="K10" s="93">
        <f>F9*K8</f>
        <v>0</v>
      </c>
    </row>
    <row r="11" spans="1:12" s="2" customFormat="1" ht="15.75" customHeight="1">
      <c r="A11" s="28" t="s">
        <v>3</v>
      </c>
      <c r="B11" s="29">
        <v>45841</v>
      </c>
      <c r="C11" s="94">
        <v>0</v>
      </c>
      <c r="D11" s="30" t="e">
        <f t="shared" si="0"/>
        <v>#DIV/0!</v>
      </c>
      <c r="E11" s="95">
        <v>0</v>
      </c>
      <c r="F11" s="96">
        <f>F10+C11+E11</f>
        <v>0</v>
      </c>
      <c r="G11" s="37"/>
      <c r="H11" s="38">
        <v>0</v>
      </c>
      <c r="I11" s="38">
        <v>0</v>
      </c>
      <c r="J11" s="92">
        <f>F10*J8</f>
        <v>0</v>
      </c>
      <c r="K11" s="93">
        <f>F10*K8</f>
        <v>0</v>
      </c>
    </row>
    <row r="12" spans="1:12" s="2" customFormat="1" ht="15.75" customHeight="1">
      <c r="A12" s="28" t="s">
        <v>4</v>
      </c>
      <c r="B12" s="29">
        <v>45842</v>
      </c>
      <c r="C12" s="94">
        <v>0</v>
      </c>
      <c r="D12" s="30" t="e">
        <f t="shared" si="0"/>
        <v>#DIV/0!</v>
      </c>
      <c r="E12" s="95">
        <v>0</v>
      </c>
      <c r="F12" s="96">
        <f t="shared" ref="F12:F39" si="1">F11+C12+E12</f>
        <v>0</v>
      </c>
      <c r="G12" s="37"/>
      <c r="H12" s="38">
        <v>0</v>
      </c>
      <c r="I12" s="38">
        <v>0</v>
      </c>
      <c r="J12" s="92">
        <f>F11*J8</f>
        <v>0</v>
      </c>
      <c r="K12" s="93">
        <f>F11*K8</f>
        <v>0</v>
      </c>
    </row>
    <row r="13" spans="1:12" s="2" customFormat="1" ht="15.75" customHeight="1">
      <c r="A13" s="28" t="s">
        <v>5</v>
      </c>
      <c r="B13" s="29">
        <v>45843</v>
      </c>
      <c r="C13" s="94">
        <v>0</v>
      </c>
      <c r="D13" s="30" t="e">
        <f t="shared" si="0"/>
        <v>#DIV/0!</v>
      </c>
      <c r="E13" s="95">
        <v>0</v>
      </c>
      <c r="F13" s="96">
        <f t="shared" si="1"/>
        <v>0</v>
      </c>
      <c r="G13" s="37"/>
      <c r="H13" s="38">
        <v>0</v>
      </c>
      <c r="I13" s="38">
        <v>0</v>
      </c>
      <c r="J13" s="92">
        <f>F12*J8</f>
        <v>0</v>
      </c>
      <c r="K13" s="93">
        <f>F12*K8</f>
        <v>0</v>
      </c>
    </row>
    <row r="14" spans="1:12" s="2" customFormat="1" ht="15.75" customHeight="1">
      <c r="A14" s="28" t="s">
        <v>6</v>
      </c>
      <c r="B14" s="29">
        <v>45844</v>
      </c>
      <c r="C14" s="94">
        <v>0</v>
      </c>
      <c r="D14" s="30" t="e">
        <f t="shared" si="0"/>
        <v>#DIV/0!</v>
      </c>
      <c r="E14" s="95">
        <v>0</v>
      </c>
      <c r="F14" s="96">
        <f t="shared" si="1"/>
        <v>0</v>
      </c>
      <c r="G14" s="37"/>
      <c r="H14" s="38">
        <v>0</v>
      </c>
      <c r="I14" s="38">
        <v>0</v>
      </c>
      <c r="J14" s="92">
        <f>F13*J8</f>
        <v>0</v>
      </c>
      <c r="K14" s="93">
        <f>F13*K8</f>
        <v>0</v>
      </c>
    </row>
    <row r="15" spans="1:12" s="2" customFormat="1" ht="15.75" customHeight="1">
      <c r="A15" s="28" t="s">
        <v>7</v>
      </c>
      <c r="B15" s="29">
        <v>45845</v>
      </c>
      <c r="C15" s="94">
        <v>0</v>
      </c>
      <c r="D15" s="30" t="e">
        <f t="shared" si="0"/>
        <v>#DIV/0!</v>
      </c>
      <c r="E15" s="95">
        <v>0</v>
      </c>
      <c r="F15" s="96">
        <f>F14+C15+E15</f>
        <v>0</v>
      </c>
      <c r="G15" s="37"/>
      <c r="H15" s="38">
        <v>0</v>
      </c>
      <c r="I15" s="38">
        <v>0</v>
      </c>
      <c r="J15" s="92">
        <f>F14*J8</f>
        <v>0</v>
      </c>
      <c r="K15" s="93">
        <f>F14*K8</f>
        <v>0</v>
      </c>
    </row>
    <row r="16" spans="1:12" s="2" customFormat="1" ht="15.75" customHeight="1">
      <c r="A16" s="28" t="s">
        <v>1</v>
      </c>
      <c r="B16" s="29">
        <v>45846</v>
      </c>
      <c r="C16" s="94">
        <v>0</v>
      </c>
      <c r="D16" s="30" t="e">
        <f t="shared" si="0"/>
        <v>#DIV/0!</v>
      </c>
      <c r="E16" s="95">
        <v>0</v>
      </c>
      <c r="F16" s="96">
        <f t="shared" si="1"/>
        <v>0</v>
      </c>
      <c r="G16" s="37"/>
      <c r="H16" s="38">
        <v>0</v>
      </c>
      <c r="I16" s="38">
        <v>0</v>
      </c>
      <c r="J16" s="92">
        <f>F15*J8</f>
        <v>0</v>
      </c>
      <c r="K16" s="93">
        <f>F15*K8</f>
        <v>0</v>
      </c>
    </row>
    <row r="17" spans="1:11" s="2" customFormat="1" ht="15.75" customHeight="1">
      <c r="A17" s="28" t="s">
        <v>2</v>
      </c>
      <c r="B17" s="29">
        <v>45847</v>
      </c>
      <c r="C17" s="94">
        <v>0</v>
      </c>
      <c r="D17" s="30" t="e">
        <f t="shared" si="0"/>
        <v>#DIV/0!</v>
      </c>
      <c r="E17" s="95">
        <v>0</v>
      </c>
      <c r="F17" s="96">
        <f t="shared" si="1"/>
        <v>0</v>
      </c>
      <c r="G17" s="37"/>
      <c r="H17" s="38">
        <v>0</v>
      </c>
      <c r="I17" s="38">
        <v>0</v>
      </c>
      <c r="J17" s="92">
        <f>F16*J8</f>
        <v>0</v>
      </c>
      <c r="K17" s="93">
        <f>F16*K8</f>
        <v>0</v>
      </c>
    </row>
    <row r="18" spans="1:11" s="2" customFormat="1" ht="15.75" customHeight="1">
      <c r="A18" s="28" t="s">
        <v>3</v>
      </c>
      <c r="B18" s="29">
        <v>45848</v>
      </c>
      <c r="C18" s="94">
        <v>0</v>
      </c>
      <c r="D18" s="30" t="e">
        <f t="shared" si="0"/>
        <v>#DIV/0!</v>
      </c>
      <c r="E18" s="95">
        <v>0</v>
      </c>
      <c r="F18" s="96">
        <f t="shared" si="1"/>
        <v>0</v>
      </c>
      <c r="G18" s="37"/>
      <c r="H18" s="38">
        <v>0</v>
      </c>
      <c r="I18" s="38">
        <v>0</v>
      </c>
      <c r="J18" s="92">
        <f>F17*J8</f>
        <v>0</v>
      </c>
      <c r="K18" s="93">
        <f>F17*K8</f>
        <v>0</v>
      </c>
    </row>
    <row r="19" spans="1:11" s="2" customFormat="1" ht="15.75" customHeight="1">
      <c r="A19" s="28" t="s">
        <v>4</v>
      </c>
      <c r="B19" s="29">
        <v>45849</v>
      </c>
      <c r="C19" s="94">
        <v>0</v>
      </c>
      <c r="D19" s="30" t="e">
        <f t="shared" si="0"/>
        <v>#DIV/0!</v>
      </c>
      <c r="E19" s="95">
        <v>0</v>
      </c>
      <c r="F19" s="96">
        <f t="shared" si="1"/>
        <v>0</v>
      </c>
      <c r="G19" s="37"/>
      <c r="H19" s="38">
        <v>0</v>
      </c>
      <c r="I19" s="38">
        <v>0</v>
      </c>
      <c r="J19" s="92">
        <f>F18*J8</f>
        <v>0</v>
      </c>
      <c r="K19" s="93">
        <f>F18*K8</f>
        <v>0</v>
      </c>
    </row>
    <row r="20" spans="1:11" s="2" customFormat="1" ht="15.75" customHeight="1">
      <c r="A20" s="28" t="s">
        <v>5</v>
      </c>
      <c r="B20" s="29">
        <v>45850</v>
      </c>
      <c r="C20" s="94">
        <v>0</v>
      </c>
      <c r="D20" s="30" t="e">
        <f t="shared" si="0"/>
        <v>#DIV/0!</v>
      </c>
      <c r="E20" s="95">
        <v>0</v>
      </c>
      <c r="F20" s="96">
        <f t="shared" si="1"/>
        <v>0</v>
      </c>
      <c r="G20" s="37"/>
      <c r="H20" s="38">
        <v>0</v>
      </c>
      <c r="I20" s="38">
        <v>0</v>
      </c>
      <c r="J20" s="92">
        <f>F19*J8</f>
        <v>0</v>
      </c>
      <c r="K20" s="93">
        <f>F19*K8</f>
        <v>0</v>
      </c>
    </row>
    <row r="21" spans="1:11" s="2" customFormat="1" ht="15.75" customHeight="1">
      <c r="A21" s="28" t="s">
        <v>6</v>
      </c>
      <c r="B21" s="29">
        <v>45851</v>
      </c>
      <c r="C21" s="94">
        <v>0</v>
      </c>
      <c r="D21" s="30" t="e">
        <f t="shared" si="0"/>
        <v>#DIV/0!</v>
      </c>
      <c r="E21" s="95">
        <v>0</v>
      </c>
      <c r="F21" s="96">
        <f t="shared" si="1"/>
        <v>0</v>
      </c>
      <c r="G21" s="37"/>
      <c r="H21" s="38">
        <v>0</v>
      </c>
      <c r="I21" s="38">
        <v>0</v>
      </c>
      <c r="J21" s="92">
        <f>F20*J8</f>
        <v>0</v>
      </c>
      <c r="K21" s="93">
        <f>F20*K8</f>
        <v>0</v>
      </c>
    </row>
    <row r="22" spans="1:11" s="2" customFormat="1" ht="15.75" customHeight="1">
      <c r="A22" s="28" t="s">
        <v>7</v>
      </c>
      <c r="B22" s="29">
        <v>45852</v>
      </c>
      <c r="C22" s="94">
        <v>0</v>
      </c>
      <c r="D22" s="30" t="e">
        <f t="shared" si="0"/>
        <v>#DIV/0!</v>
      </c>
      <c r="E22" s="95">
        <v>0</v>
      </c>
      <c r="F22" s="96">
        <f>F21+C22+E22</f>
        <v>0</v>
      </c>
      <c r="G22" s="37"/>
      <c r="H22" s="38">
        <v>0</v>
      </c>
      <c r="I22" s="38">
        <v>0</v>
      </c>
      <c r="J22" s="92">
        <f>F21*J8</f>
        <v>0</v>
      </c>
      <c r="K22" s="93">
        <f>F21*K8</f>
        <v>0</v>
      </c>
    </row>
    <row r="23" spans="1:11" s="2" customFormat="1" ht="15.75" customHeight="1">
      <c r="A23" s="28" t="s">
        <v>1</v>
      </c>
      <c r="B23" s="29">
        <v>45853</v>
      </c>
      <c r="C23" s="94">
        <v>0</v>
      </c>
      <c r="D23" s="30" t="e">
        <f t="shared" si="0"/>
        <v>#DIV/0!</v>
      </c>
      <c r="E23" s="95">
        <v>0</v>
      </c>
      <c r="F23" s="96">
        <f t="shared" si="1"/>
        <v>0</v>
      </c>
      <c r="G23" s="37"/>
      <c r="H23" s="38">
        <v>0</v>
      </c>
      <c r="I23" s="38">
        <v>0</v>
      </c>
      <c r="J23" s="92">
        <f>F22*J8</f>
        <v>0</v>
      </c>
      <c r="K23" s="93">
        <f>F22*K8</f>
        <v>0</v>
      </c>
    </row>
    <row r="24" spans="1:11" s="2" customFormat="1" ht="15.75" customHeight="1">
      <c r="A24" s="28" t="s">
        <v>2</v>
      </c>
      <c r="B24" s="29">
        <v>45854</v>
      </c>
      <c r="C24" s="94">
        <v>0</v>
      </c>
      <c r="D24" s="30" t="e">
        <f t="shared" si="0"/>
        <v>#DIV/0!</v>
      </c>
      <c r="E24" s="95">
        <v>0</v>
      </c>
      <c r="F24" s="96">
        <f t="shared" si="1"/>
        <v>0</v>
      </c>
      <c r="G24" s="37"/>
      <c r="H24" s="38">
        <v>0</v>
      </c>
      <c r="I24" s="38">
        <v>0</v>
      </c>
      <c r="J24" s="92">
        <f>F23*J8</f>
        <v>0</v>
      </c>
      <c r="K24" s="93">
        <f>F23*K8</f>
        <v>0</v>
      </c>
    </row>
    <row r="25" spans="1:11" s="2" customFormat="1" ht="15.75" customHeight="1">
      <c r="A25" s="28" t="s">
        <v>3</v>
      </c>
      <c r="B25" s="29">
        <v>45855</v>
      </c>
      <c r="C25" s="94">
        <v>0</v>
      </c>
      <c r="D25" s="30" t="e">
        <f t="shared" si="0"/>
        <v>#DIV/0!</v>
      </c>
      <c r="E25" s="95">
        <v>0</v>
      </c>
      <c r="F25" s="96">
        <f t="shared" si="1"/>
        <v>0</v>
      </c>
      <c r="G25" s="37"/>
      <c r="H25" s="38">
        <v>0</v>
      </c>
      <c r="I25" s="38">
        <v>0</v>
      </c>
      <c r="J25" s="92">
        <f>F24*J8</f>
        <v>0</v>
      </c>
      <c r="K25" s="93">
        <f>F24*K8</f>
        <v>0</v>
      </c>
    </row>
    <row r="26" spans="1:11" s="2" customFormat="1" ht="15.75" customHeight="1">
      <c r="A26" s="28" t="s">
        <v>4</v>
      </c>
      <c r="B26" s="29">
        <v>45856</v>
      </c>
      <c r="C26" s="94">
        <v>0</v>
      </c>
      <c r="D26" s="30" t="e">
        <f t="shared" si="0"/>
        <v>#DIV/0!</v>
      </c>
      <c r="E26" s="95">
        <v>0</v>
      </c>
      <c r="F26" s="96">
        <f t="shared" si="1"/>
        <v>0</v>
      </c>
      <c r="G26" s="37"/>
      <c r="H26" s="38">
        <v>0</v>
      </c>
      <c r="I26" s="38">
        <v>0</v>
      </c>
      <c r="J26" s="92">
        <f>F25*J8</f>
        <v>0</v>
      </c>
      <c r="K26" s="93">
        <f>F25*K8</f>
        <v>0</v>
      </c>
    </row>
    <row r="27" spans="1:11" s="2" customFormat="1" ht="15.75" customHeight="1">
      <c r="A27" s="28" t="s">
        <v>5</v>
      </c>
      <c r="B27" s="29">
        <v>45857</v>
      </c>
      <c r="C27" s="94">
        <v>0</v>
      </c>
      <c r="D27" s="30" t="e">
        <f t="shared" si="0"/>
        <v>#DIV/0!</v>
      </c>
      <c r="E27" s="95">
        <v>0</v>
      </c>
      <c r="F27" s="96">
        <f t="shared" si="1"/>
        <v>0</v>
      </c>
      <c r="G27" s="37"/>
      <c r="H27" s="38">
        <v>0</v>
      </c>
      <c r="I27" s="38">
        <v>0</v>
      </c>
      <c r="J27" s="92">
        <f>F26*J8</f>
        <v>0</v>
      </c>
      <c r="K27" s="93">
        <f>F26*K8</f>
        <v>0</v>
      </c>
    </row>
    <row r="28" spans="1:11" s="2" customFormat="1" ht="15.75" customHeight="1">
      <c r="A28" s="28" t="s">
        <v>6</v>
      </c>
      <c r="B28" s="29">
        <v>45858</v>
      </c>
      <c r="C28" s="94">
        <v>0</v>
      </c>
      <c r="D28" s="30" t="e">
        <f t="shared" si="0"/>
        <v>#DIV/0!</v>
      </c>
      <c r="E28" s="95">
        <v>0</v>
      </c>
      <c r="F28" s="96">
        <f t="shared" si="1"/>
        <v>0</v>
      </c>
      <c r="G28" s="37"/>
      <c r="H28" s="38">
        <v>0</v>
      </c>
      <c r="I28" s="38">
        <v>0</v>
      </c>
      <c r="J28" s="92">
        <f>F27*J8</f>
        <v>0</v>
      </c>
      <c r="K28" s="93">
        <f>F27*K8</f>
        <v>0</v>
      </c>
    </row>
    <row r="29" spans="1:11" s="2" customFormat="1" ht="15.75" customHeight="1">
      <c r="A29" s="28" t="s">
        <v>7</v>
      </c>
      <c r="B29" s="29">
        <v>45859</v>
      </c>
      <c r="C29" s="94">
        <v>0</v>
      </c>
      <c r="D29" s="30" t="e">
        <f t="shared" si="0"/>
        <v>#DIV/0!</v>
      </c>
      <c r="E29" s="95">
        <v>0</v>
      </c>
      <c r="F29" s="96">
        <f>F28+C29+E29</f>
        <v>0</v>
      </c>
      <c r="G29" s="37"/>
      <c r="H29" s="38">
        <v>0</v>
      </c>
      <c r="I29" s="38">
        <v>0</v>
      </c>
      <c r="J29" s="92">
        <f>F28*J8</f>
        <v>0</v>
      </c>
      <c r="K29" s="93">
        <f>F28*K8</f>
        <v>0</v>
      </c>
    </row>
    <row r="30" spans="1:11" s="2" customFormat="1" ht="15.75" customHeight="1">
      <c r="A30" s="28" t="s">
        <v>1</v>
      </c>
      <c r="B30" s="29">
        <v>45860</v>
      </c>
      <c r="C30" s="94">
        <v>0</v>
      </c>
      <c r="D30" s="30" t="e">
        <f t="shared" si="0"/>
        <v>#DIV/0!</v>
      </c>
      <c r="E30" s="95">
        <v>0</v>
      </c>
      <c r="F30" s="96">
        <f t="shared" si="1"/>
        <v>0</v>
      </c>
      <c r="G30" s="37"/>
      <c r="H30" s="38">
        <v>0</v>
      </c>
      <c r="I30" s="38">
        <v>0</v>
      </c>
      <c r="J30" s="92">
        <f>F29*J8</f>
        <v>0</v>
      </c>
      <c r="K30" s="93">
        <f>F29*K8</f>
        <v>0</v>
      </c>
    </row>
    <row r="31" spans="1:11" s="2" customFormat="1" ht="15.75" customHeight="1">
      <c r="A31" s="28" t="s">
        <v>2</v>
      </c>
      <c r="B31" s="29">
        <v>45861</v>
      </c>
      <c r="C31" s="94">
        <v>0</v>
      </c>
      <c r="D31" s="30" t="e">
        <f t="shared" si="0"/>
        <v>#DIV/0!</v>
      </c>
      <c r="E31" s="95">
        <v>0</v>
      </c>
      <c r="F31" s="96">
        <f t="shared" si="1"/>
        <v>0</v>
      </c>
      <c r="G31" s="37"/>
      <c r="H31" s="38">
        <v>0</v>
      </c>
      <c r="I31" s="38">
        <v>0</v>
      </c>
      <c r="J31" s="92">
        <f>F30*J8</f>
        <v>0</v>
      </c>
      <c r="K31" s="93">
        <f>F30*K8</f>
        <v>0</v>
      </c>
    </row>
    <row r="32" spans="1:11" s="2" customFormat="1" ht="15.75" customHeight="1">
      <c r="A32" s="28" t="s">
        <v>3</v>
      </c>
      <c r="B32" s="29">
        <v>45862</v>
      </c>
      <c r="C32" s="94">
        <v>0</v>
      </c>
      <c r="D32" s="30" t="e">
        <f t="shared" si="0"/>
        <v>#DIV/0!</v>
      </c>
      <c r="E32" s="95">
        <v>0</v>
      </c>
      <c r="F32" s="96">
        <f t="shared" si="1"/>
        <v>0</v>
      </c>
      <c r="G32" s="37"/>
      <c r="H32" s="38">
        <v>0</v>
      </c>
      <c r="I32" s="38">
        <v>0</v>
      </c>
      <c r="J32" s="92">
        <f>F31*J8</f>
        <v>0</v>
      </c>
      <c r="K32" s="93">
        <f>F31*K8</f>
        <v>0</v>
      </c>
    </row>
    <row r="33" spans="1:11" s="2" customFormat="1" ht="15.75" customHeight="1">
      <c r="A33" s="28" t="s">
        <v>4</v>
      </c>
      <c r="B33" s="29">
        <v>45863</v>
      </c>
      <c r="C33" s="94">
        <v>0</v>
      </c>
      <c r="D33" s="30" t="e">
        <f t="shared" si="0"/>
        <v>#DIV/0!</v>
      </c>
      <c r="E33" s="95">
        <v>0</v>
      </c>
      <c r="F33" s="96">
        <f t="shared" si="1"/>
        <v>0</v>
      </c>
      <c r="G33" s="37"/>
      <c r="H33" s="38">
        <v>0</v>
      </c>
      <c r="I33" s="38">
        <v>0</v>
      </c>
      <c r="J33" s="92">
        <f>F32*J8</f>
        <v>0</v>
      </c>
      <c r="K33" s="93">
        <f>F32*K8</f>
        <v>0</v>
      </c>
    </row>
    <row r="34" spans="1:11" s="2" customFormat="1" ht="15.75" customHeight="1">
      <c r="A34" s="28" t="s">
        <v>5</v>
      </c>
      <c r="B34" s="29">
        <v>45864</v>
      </c>
      <c r="C34" s="94">
        <v>0</v>
      </c>
      <c r="D34" s="30" t="e">
        <f t="shared" si="0"/>
        <v>#DIV/0!</v>
      </c>
      <c r="E34" s="95">
        <v>0</v>
      </c>
      <c r="F34" s="96">
        <f t="shared" si="1"/>
        <v>0</v>
      </c>
      <c r="G34" s="37"/>
      <c r="H34" s="38">
        <v>0</v>
      </c>
      <c r="I34" s="38">
        <v>0</v>
      </c>
      <c r="J34" s="92">
        <f>F33*J8</f>
        <v>0</v>
      </c>
      <c r="K34" s="93">
        <f>F33*K8</f>
        <v>0</v>
      </c>
    </row>
    <row r="35" spans="1:11" s="2" customFormat="1" ht="15.75" customHeight="1">
      <c r="A35" s="28" t="s">
        <v>6</v>
      </c>
      <c r="B35" s="29">
        <v>45865</v>
      </c>
      <c r="C35" s="94">
        <v>0</v>
      </c>
      <c r="D35" s="30" t="e">
        <f t="shared" si="0"/>
        <v>#DIV/0!</v>
      </c>
      <c r="E35" s="95">
        <v>0</v>
      </c>
      <c r="F35" s="96">
        <f t="shared" si="1"/>
        <v>0</v>
      </c>
      <c r="G35" s="37"/>
      <c r="H35" s="38">
        <v>0</v>
      </c>
      <c r="I35" s="38">
        <v>0</v>
      </c>
      <c r="J35" s="92">
        <f>F34*J8</f>
        <v>0</v>
      </c>
      <c r="K35" s="93">
        <f>F34*K8</f>
        <v>0</v>
      </c>
    </row>
    <row r="36" spans="1:11" s="2" customFormat="1" ht="15.75" customHeight="1">
      <c r="A36" s="28" t="s">
        <v>7</v>
      </c>
      <c r="B36" s="29">
        <v>45866</v>
      </c>
      <c r="C36" s="94">
        <v>0</v>
      </c>
      <c r="D36" s="30" t="e">
        <f t="shared" si="0"/>
        <v>#DIV/0!</v>
      </c>
      <c r="E36" s="95">
        <v>0</v>
      </c>
      <c r="F36" s="96">
        <f>F35+C36+E36</f>
        <v>0</v>
      </c>
      <c r="G36" s="37"/>
      <c r="H36" s="38">
        <v>0</v>
      </c>
      <c r="I36" s="38">
        <v>0</v>
      </c>
      <c r="J36" s="92">
        <f>F35*J8</f>
        <v>0</v>
      </c>
      <c r="K36" s="93">
        <f>F35*K8</f>
        <v>0</v>
      </c>
    </row>
    <row r="37" spans="1:11" s="2" customFormat="1" ht="15.75" customHeight="1">
      <c r="A37" s="28" t="s">
        <v>1</v>
      </c>
      <c r="B37" s="29">
        <v>45867</v>
      </c>
      <c r="C37" s="94">
        <v>0</v>
      </c>
      <c r="D37" s="30" t="e">
        <f t="shared" si="0"/>
        <v>#DIV/0!</v>
      </c>
      <c r="E37" s="95">
        <v>0</v>
      </c>
      <c r="F37" s="96">
        <f t="shared" si="1"/>
        <v>0</v>
      </c>
      <c r="G37" s="37"/>
      <c r="H37" s="38">
        <v>0</v>
      </c>
      <c r="I37" s="38">
        <v>0</v>
      </c>
      <c r="J37" s="92">
        <f>F36*J8</f>
        <v>0</v>
      </c>
      <c r="K37" s="93">
        <f>F36*K8</f>
        <v>0</v>
      </c>
    </row>
    <row r="38" spans="1:11" s="2" customFormat="1" ht="15.75" customHeight="1">
      <c r="A38" s="28" t="s">
        <v>2</v>
      </c>
      <c r="B38" s="29">
        <v>45868</v>
      </c>
      <c r="C38" s="94">
        <v>0</v>
      </c>
      <c r="D38" s="30" t="e">
        <f t="shared" si="0"/>
        <v>#DIV/0!</v>
      </c>
      <c r="E38" s="95">
        <v>0</v>
      </c>
      <c r="F38" s="96">
        <f t="shared" si="1"/>
        <v>0</v>
      </c>
      <c r="G38" s="37"/>
      <c r="H38" s="38">
        <v>0</v>
      </c>
      <c r="I38" s="38">
        <v>0</v>
      </c>
      <c r="J38" s="92">
        <f>F37*J8</f>
        <v>0</v>
      </c>
      <c r="K38" s="93">
        <f>F37*K8</f>
        <v>0</v>
      </c>
    </row>
    <row r="39" spans="1:11" s="2" customFormat="1" ht="15.75" customHeight="1">
      <c r="A39" s="28" t="s">
        <v>3</v>
      </c>
      <c r="B39" s="29">
        <v>45869</v>
      </c>
      <c r="C39" s="94">
        <v>0</v>
      </c>
      <c r="D39" s="30" t="e">
        <f t="shared" si="0"/>
        <v>#DIV/0!</v>
      </c>
      <c r="E39" s="95">
        <v>0</v>
      </c>
      <c r="F39" s="96">
        <f t="shared" si="1"/>
        <v>0</v>
      </c>
      <c r="G39" s="37"/>
      <c r="H39" s="38">
        <v>0</v>
      </c>
      <c r="I39" s="38">
        <v>0</v>
      </c>
      <c r="J39" s="92">
        <f>F38*J8</f>
        <v>0</v>
      </c>
      <c r="K39" s="93">
        <f>F38*K8</f>
        <v>0</v>
      </c>
    </row>
    <row r="40" spans="1:11">
      <c r="A40" s="4"/>
      <c r="B40" s="8"/>
      <c r="C40" s="7"/>
      <c r="D40" s="6"/>
      <c r="E40" s="6"/>
      <c r="F40" s="5"/>
      <c r="G40" s="5"/>
      <c r="H40" s="5"/>
      <c r="I40" s="6"/>
      <c r="J40" s="5"/>
    </row>
  </sheetData>
  <mergeCells count="12">
    <mergeCell ref="J4:K4"/>
    <mergeCell ref="G5:G8"/>
    <mergeCell ref="H5:I6"/>
    <mergeCell ref="A4:I4"/>
    <mergeCell ref="A1:F1"/>
    <mergeCell ref="A2:A3"/>
    <mergeCell ref="A5:A8"/>
    <mergeCell ref="B5:B8"/>
    <mergeCell ref="C5:C8"/>
    <mergeCell ref="D5:D8"/>
    <mergeCell ref="E5:E8"/>
    <mergeCell ref="F5:F8"/>
  </mergeCells>
  <conditionalFormatting sqref="J40">
    <cfRule type="cellIs" dxfId="236" priority="114" operator="greaterThan">
      <formula>0</formula>
    </cfRule>
    <cfRule type="cellIs" dxfId="235" priority="115" operator="lessThan">
      <formula>0</formula>
    </cfRule>
    <cfRule type="cellIs" dxfId="234" priority="116" operator="greaterThan">
      <formula>0</formula>
    </cfRule>
  </conditionalFormatting>
  <conditionalFormatting sqref="C40">
    <cfRule type="cellIs" dxfId="233" priority="120" operator="greaterThan">
      <formula>0</formula>
    </cfRule>
    <cfRule type="cellIs" dxfId="232" priority="121" operator="lessThan">
      <formula>0</formula>
    </cfRule>
    <cfRule type="cellIs" dxfId="231" priority="122" operator="greaterThan">
      <formula>0</formula>
    </cfRule>
  </conditionalFormatting>
  <conditionalFormatting sqref="C3">
    <cfRule type="cellIs" dxfId="230" priority="43" operator="lessThan">
      <formula>0</formula>
    </cfRule>
    <cfRule type="cellIs" dxfId="229" priority="46" operator="greaterThan">
      <formula>0</formula>
    </cfRule>
    <cfRule type="cellIs" dxfId="228" priority="47" operator="greaterThan">
      <formula>"&gt;$B$3"</formula>
    </cfRule>
    <cfRule type="cellIs" dxfId="227" priority="55" operator="greaterThan">
      <formula>0</formula>
    </cfRule>
    <cfRule type="cellIs" dxfId="226" priority="56" operator="lessThan">
      <formula>0</formula>
    </cfRule>
    <cfRule type="cellIs" dxfId="225" priority="57" operator="greaterThan">
      <formula>0</formula>
    </cfRule>
  </conditionalFormatting>
  <conditionalFormatting sqref="D3">
    <cfRule type="cellIs" dxfId="224" priority="42" operator="lessThan">
      <formula>0</formula>
    </cfRule>
    <cfRule type="cellIs" dxfId="223" priority="48" operator="greaterThan">
      <formula>0</formula>
    </cfRule>
    <cfRule type="cellIs" dxfId="222" priority="53" operator="lessThan">
      <formula>0</formula>
    </cfRule>
    <cfRule type="cellIs" dxfId="221" priority="54" operator="greaterThan">
      <formula>0</formula>
    </cfRule>
  </conditionalFormatting>
  <conditionalFormatting sqref="E3">
    <cfRule type="cellIs" dxfId="220" priority="51" operator="lessThan">
      <formula>0</formula>
    </cfRule>
    <cfRule type="cellIs" dxfId="219" priority="52" operator="greaterThan">
      <formula>0</formula>
    </cfRule>
  </conditionalFormatting>
  <conditionalFormatting sqref="C3:F3">
    <cfRule type="cellIs" dxfId="218" priority="49" operator="lessThan">
      <formula>0</formula>
    </cfRule>
    <cfRule type="cellIs" dxfId="217" priority="50" operator="greaterThan">
      <formula>0</formula>
    </cfRule>
  </conditionalFormatting>
  <conditionalFormatting sqref="F3">
    <cfRule type="cellIs" dxfId="216" priority="41" operator="lessThan">
      <formula>$B$3</formula>
    </cfRule>
    <cfRule type="cellIs" dxfId="215" priority="44" operator="greaterThan">
      <formula>$B$3</formula>
    </cfRule>
    <cfRule type="cellIs" dxfId="214" priority="45" operator="greaterThan">
      <formula>"&gt;$B$3"</formula>
    </cfRule>
  </conditionalFormatting>
  <conditionalFormatting sqref="E9:E39">
    <cfRule type="cellIs" dxfId="213" priority="38" operator="greaterThan">
      <formula>0</formula>
    </cfRule>
    <cfRule type="cellIs" dxfId="212" priority="39" operator="lessThan">
      <formula>0</formula>
    </cfRule>
    <cfRule type="cellIs" dxfId="211" priority="40" operator="greaterThan">
      <formula>0</formula>
    </cfRule>
  </conditionalFormatting>
  <conditionalFormatting sqref="C9:C39">
    <cfRule type="cellIs" dxfId="210" priority="13" operator="between">
      <formula>0.01</formula>
      <formula>J9</formula>
    </cfRule>
    <cfRule type="cellIs" dxfId="209" priority="14" operator="lessThan">
      <formula>0</formula>
    </cfRule>
  </conditionalFormatting>
  <conditionalFormatting sqref="D9">
    <cfRule type="cellIs" dxfId="208" priority="7" operator="lessThan">
      <formula>$K$8</formula>
    </cfRule>
    <cfRule type="cellIs" dxfId="207" priority="8" operator="equal">
      <formula>0</formula>
    </cfRule>
    <cfRule type="cellIs" dxfId="206" priority="9" operator="between">
      <formula>0</formula>
      <formula>$K$8</formula>
    </cfRule>
    <cfRule type="cellIs" dxfId="205" priority="11" operator="greaterThan">
      <formula>$J$8</formula>
    </cfRule>
    <cfRule type="cellIs" dxfId="204" priority="12" operator="between">
      <formula>0.0001</formula>
      <formula>$J$8</formula>
    </cfRule>
  </conditionalFormatting>
  <conditionalFormatting sqref="C9:C39">
    <cfRule type="cellIs" dxfId="203" priority="6" operator="lessThan">
      <formula>K9</formula>
    </cfRule>
    <cfRule type="cellIs" dxfId="202" priority="10" operator="greaterThan">
      <formula>J9</formula>
    </cfRule>
  </conditionalFormatting>
  <conditionalFormatting sqref="D10:D39">
    <cfRule type="cellIs" dxfId="201" priority="1" operator="lessThan">
      <formula>$K$8</formula>
    </cfRule>
    <cfRule type="cellIs" dxfId="200" priority="2" operator="equal">
      <formula>0</formula>
    </cfRule>
    <cfRule type="cellIs" dxfId="199" priority="3" operator="between">
      <formula>0</formula>
      <formula>$K$8</formula>
    </cfRule>
    <cfRule type="cellIs" dxfId="198" priority="4" operator="greaterThan">
      <formula>$J$8</formula>
    </cfRule>
    <cfRule type="cellIs" dxfId="197" priority="5" operator="between">
      <formula>0.0001</formula>
      <formula>$J$8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L40"/>
  <sheetViews>
    <sheetView workbookViewId="0">
      <selection activeCell="G9" sqref="G9"/>
    </sheetView>
  </sheetViews>
  <sheetFormatPr defaultRowHeight="15"/>
  <cols>
    <col min="1" max="6" width="14.5703125" customWidth="1"/>
    <col min="7" max="7" width="38.140625" customWidth="1"/>
    <col min="8" max="8" width="10.28515625" customWidth="1"/>
    <col min="9" max="9" width="9.140625" bestFit="1" customWidth="1"/>
    <col min="10" max="10" width="16.28515625" style="1" bestFit="1" customWidth="1"/>
    <col min="11" max="11" width="15.28515625" bestFit="1" customWidth="1"/>
  </cols>
  <sheetData>
    <row r="1" spans="1:12" ht="25.5" customHeight="1">
      <c r="A1" s="103" t="s">
        <v>10</v>
      </c>
      <c r="B1" s="103"/>
      <c r="C1" s="103"/>
      <c r="D1" s="103"/>
      <c r="E1" s="103"/>
      <c r="F1" s="104"/>
      <c r="G1" s="17"/>
      <c r="H1" s="34"/>
      <c r="I1" s="11"/>
      <c r="J1" s="11"/>
      <c r="K1" s="12"/>
    </row>
    <row r="2" spans="1:12" s="2" customFormat="1" ht="63.75" customHeight="1">
      <c r="A2" s="105" t="s">
        <v>33</v>
      </c>
      <c r="B2" s="24" t="s">
        <v>18</v>
      </c>
      <c r="C2" s="25" t="s">
        <v>30</v>
      </c>
      <c r="D2" s="25" t="s">
        <v>29</v>
      </c>
      <c r="E2" s="25" t="s">
        <v>20</v>
      </c>
      <c r="F2" s="26" t="s">
        <v>13</v>
      </c>
      <c r="G2" s="18"/>
      <c r="H2" s="35"/>
      <c r="I2" s="13"/>
      <c r="J2" s="13"/>
      <c r="K2" s="14"/>
    </row>
    <row r="3" spans="1:12" ht="25.5" customHeight="1">
      <c r="A3" s="106"/>
      <c r="B3" s="87">
        <v>0</v>
      </c>
      <c r="C3" s="88">
        <f>SUM(C9:C39)</f>
        <v>0</v>
      </c>
      <c r="D3" s="86" t="e">
        <f>C3/B3</f>
        <v>#DIV/0!</v>
      </c>
      <c r="E3" s="88">
        <f>SUM(E9:E39)</f>
        <v>0</v>
      </c>
      <c r="F3" s="89">
        <f>B3+C3+E3</f>
        <v>0</v>
      </c>
      <c r="G3" s="19"/>
      <c r="H3" s="36"/>
      <c r="I3" s="3"/>
      <c r="J3" s="15"/>
      <c r="K3" s="16"/>
    </row>
    <row r="4" spans="1:12" s="2" customFormat="1" ht="22.5" customHeight="1">
      <c r="A4" s="107" t="s">
        <v>11</v>
      </c>
      <c r="B4" s="108"/>
      <c r="C4" s="108"/>
      <c r="D4" s="108"/>
      <c r="E4" s="108"/>
      <c r="F4" s="108"/>
      <c r="G4" s="109"/>
      <c r="H4" s="109"/>
      <c r="I4" s="110"/>
      <c r="J4" s="111" t="s">
        <v>12</v>
      </c>
      <c r="K4" s="111"/>
    </row>
    <row r="5" spans="1:12" s="2" customFormat="1" ht="22.5" customHeight="1">
      <c r="A5" s="112" t="s">
        <v>8</v>
      </c>
      <c r="B5" s="112" t="s">
        <v>0</v>
      </c>
      <c r="C5" s="114" t="s">
        <v>22</v>
      </c>
      <c r="D5" s="114" t="s">
        <v>17</v>
      </c>
      <c r="E5" s="114" t="s">
        <v>15</v>
      </c>
      <c r="F5" s="116" t="s">
        <v>14</v>
      </c>
      <c r="G5" s="112" t="s">
        <v>23</v>
      </c>
      <c r="H5" s="118" t="s">
        <v>55</v>
      </c>
      <c r="I5" s="118"/>
      <c r="J5" s="27" t="s">
        <v>24</v>
      </c>
      <c r="K5" s="31">
        <v>0</v>
      </c>
      <c r="L5" s="9"/>
    </row>
    <row r="6" spans="1:12" s="2" customFormat="1" ht="22.5" customHeight="1">
      <c r="A6" s="113"/>
      <c r="B6" s="113"/>
      <c r="C6" s="115"/>
      <c r="D6" s="115"/>
      <c r="E6" s="115"/>
      <c r="F6" s="116"/>
      <c r="G6" s="113"/>
      <c r="H6" s="118"/>
      <c r="I6" s="118"/>
      <c r="J6" s="20" t="s">
        <v>9</v>
      </c>
      <c r="K6" s="21" t="s">
        <v>16</v>
      </c>
      <c r="L6" s="9"/>
    </row>
    <row r="7" spans="1:12" s="2" customFormat="1" ht="26.25" customHeight="1">
      <c r="A7" s="113"/>
      <c r="B7" s="113"/>
      <c r="C7" s="115"/>
      <c r="D7" s="115"/>
      <c r="E7" s="115"/>
      <c r="F7" s="116"/>
      <c r="G7" s="113"/>
      <c r="H7" s="40" t="s">
        <v>53</v>
      </c>
      <c r="I7" s="40" t="s">
        <v>54</v>
      </c>
      <c r="J7" s="23" t="s">
        <v>21</v>
      </c>
      <c r="K7" s="23" t="s">
        <v>19</v>
      </c>
      <c r="L7" s="10"/>
    </row>
    <row r="8" spans="1:12" ht="19.5" customHeight="1">
      <c r="A8" s="113"/>
      <c r="B8" s="113"/>
      <c r="C8" s="115"/>
      <c r="D8" s="115"/>
      <c r="E8" s="115"/>
      <c r="F8" s="116"/>
      <c r="G8" s="117"/>
      <c r="H8" s="39">
        <f>SUM(H9:H39)</f>
        <v>0</v>
      </c>
      <c r="I8" s="39">
        <f>SUM(I9:I39)</f>
        <v>0</v>
      </c>
      <c r="J8" s="22">
        <v>0</v>
      </c>
      <c r="K8" s="22">
        <v>0</v>
      </c>
    </row>
    <row r="9" spans="1:12" s="2" customFormat="1" ht="15.75" customHeight="1">
      <c r="A9" s="28" t="s">
        <v>4</v>
      </c>
      <c r="B9" s="29">
        <v>45870</v>
      </c>
      <c r="C9" s="94">
        <v>0</v>
      </c>
      <c r="D9" s="30" t="e">
        <f>C9/B3</f>
        <v>#DIV/0!</v>
      </c>
      <c r="E9" s="95">
        <v>0</v>
      </c>
      <c r="F9" s="96">
        <f>B3+C9+E9</f>
        <v>0</v>
      </c>
      <c r="G9" s="37"/>
      <c r="H9" s="38">
        <v>0</v>
      </c>
      <c r="I9" s="38">
        <v>0</v>
      </c>
      <c r="J9" s="90">
        <f>B3*J8</f>
        <v>0</v>
      </c>
      <c r="K9" s="91">
        <f>B3*K8</f>
        <v>0</v>
      </c>
    </row>
    <row r="10" spans="1:12" s="2" customFormat="1" ht="15.75" customHeight="1">
      <c r="A10" s="28" t="s">
        <v>5</v>
      </c>
      <c r="B10" s="29">
        <v>45871</v>
      </c>
      <c r="C10" s="94">
        <v>0</v>
      </c>
      <c r="D10" s="30" t="e">
        <f t="shared" ref="D10:D39" si="0">C10/F9</f>
        <v>#DIV/0!</v>
      </c>
      <c r="E10" s="95">
        <v>0</v>
      </c>
      <c r="F10" s="96">
        <f>F9+C10+E10</f>
        <v>0</v>
      </c>
      <c r="G10" s="37"/>
      <c r="H10" s="38">
        <v>0</v>
      </c>
      <c r="I10" s="38">
        <v>0</v>
      </c>
      <c r="J10" s="92">
        <f>F9*J8</f>
        <v>0</v>
      </c>
      <c r="K10" s="93">
        <f>F9*K8</f>
        <v>0</v>
      </c>
    </row>
    <row r="11" spans="1:12" s="2" customFormat="1" ht="15.75" customHeight="1">
      <c r="A11" s="28" t="s">
        <v>6</v>
      </c>
      <c r="B11" s="29">
        <v>45872</v>
      </c>
      <c r="C11" s="94">
        <v>0</v>
      </c>
      <c r="D11" s="30" t="e">
        <f t="shared" si="0"/>
        <v>#DIV/0!</v>
      </c>
      <c r="E11" s="95">
        <v>0</v>
      </c>
      <c r="F11" s="96">
        <f>F10+C11+E11</f>
        <v>0</v>
      </c>
      <c r="G11" s="37"/>
      <c r="H11" s="38">
        <v>0</v>
      </c>
      <c r="I11" s="38">
        <v>0</v>
      </c>
      <c r="J11" s="92">
        <f>F10*J8</f>
        <v>0</v>
      </c>
      <c r="K11" s="93">
        <f>F10*K8</f>
        <v>0</v>
      </c>
    </row>
    <row r="12" spans="1:12" s="2" customFormat="1" ht="15.75" customHeight="1">
      <c r="A12" s="28" t="s">
        <v>7</v>
      </c>
      <c r="B12" s="29">
        <v>45873</v>
      </c>
      <c r="C12" s="94">
        <v>0</v>
      </c>
      <c r="D12" s="30" t="e">
        <f t="shared" si="0"/>
        <v>#DIV/0!</v>
      </c>
      <c r="E12" s="95">
        <v>0</v>
      </c>
      <c r="F12" s="96">
        <f t="shared" ref="F12:F32" si="1">F11+C12+E12</f>
        <v>0</v>
      </c>
      <c r="G12" s="37"/>
      <c r="H12" s="38">
        <v>0</v>
      </c>
      <c r="I12" s="38">
        <v>0</v>
      </c>
      <c r="J12" s="92">
        <f>F11*J8</f>
        <v>0</v>
      </c>
      <c r="K12" s="93">
        <f>F11*K8</f>
        <v>0</v>
      </c>
    </row>
    <row r="13" spans="1:12" s="2" customFormat="1" ht="15.75" customHeight="1">
      <c r="A13" s="28" t="s">
        <v>1</v>
      </c>
      <c r="B13" s="29">
        <v>45874</v>
      </c>
      <c r="C13" s="94">
        <v>0</v>
      </c>
      <c r="D13" s="30" t="e">
        <f t="shared" si="0"/>
        <v>#DIV/0!</v>
      </c>
      <c r="E13" s="95">
        <v>0</v>
      </c>
      <c r="F13" s="96">
        <f t="shared" si="1"/>
        <v>0</v>
      </c>
      <c r="G13" s="37"/>
      <c r="H13" s="38">
        <v>0</v>
      </c>
      <c r="I13" s="38">
        <v>0</v>
      </c>
      <c r="J13" s="92">
        <f>F12*J8</f>
        <v>0</v>
      </c>
      <c r="K13" s="93">
        <f>F12*K8</f>
        <v>0</v>
      </c>
    </row>
    <row r="14" spans="1:12" s="2" customFormat="1" ht="15.75" customHeight="1">
      <c r="A14" s="28" t="s">
        <v>2</v>
      </c>
      <c r="B14" s="29">
        <v>45875</v>
      </c>
      <c r="C14" s="94">
        <v>0</v>
      </c>
      <c r="D14" s="30" t="e">
        <f t="shared" si="0"/>
        <v>#DIV/0!</v>
      </c>
      <c r="E14" s="95">
        <v>0</v>
      </c>
      <c r="F14" s="96">
        <f t="shared" si="1"/>
        <v>0</v>
      </c>
      <c r="G14" s="37"/>
      <c r="H14" s="38">
        <v>0</v>
      </c>
      <c r="I14" s="38">
        <v>0</v>
      </c>
      <c r="J14" s="92">
        <f>F13*J8</f>
        <v>0</v>
      </c>
      <c r="K14" s="93">
        <f>F13*K8</f>
        <v>0</v>
      </c>
    </row>
    <row r="15" spans="1:12" s="2" customFormat="1" ht="15.75" customHeight="1">
      <c r="A15" s="28" t="s">
        <v>3</v>
      </c>
      <c r="B15" s="29">
        <v>45876</v>
      </c>
      <c r="C15" s="94">
        <v>0</v>
      </c>
      <c r="D15" s="30" t="e">
        <f t="shared" si="0"/>
        <v>#DIV/0!</v>
      </c>
      <c r="E15" s="95">
        <v>0</v>
      </c>
      <c r="F15" s="96">
        <f>F14+C15+E15</f>
        <v>0</v>
      </c>
      <c r="G15" s="37"/>
      <c r="H15" s="38">
        <v>0</v>
      </c>
      <c r="I15" s="38">
        <v>0</v>
      </c>
      <c r="J15" s="92">
        <f>F14*J8</f>
        <v>0</v>
      </c>
      <c r="K15" s="93">
        <f>F14*K8</f>
        <v>0</v>
      </c>
    </row>
    <row r="16" spans="1:12" s="2" customFormat="1" ht="15.75" customHeight="1">
      <c r="A16" s="28" t="s">
        <v>4</v>
      </c>
      <c r="B16" s="29">
        <v>45877</v>
      </c>
      <c r="C16" s="94">
        <v>0</v>
      </c>
      <c r="D16" s="30" t="e">
        <f t="shared" si="0"/>
        <v>#DIV/0!</v>
      </c>
      <c r="E16" s="95">
        <v>0</v>
      </c>
      <c r="F16" s="96">
        <f t="shared" si="1"/>
        <v>0</v>
      </c>
      <c r="G16" s="37"/>
      <c r="H16" s="38">
        <v>0</v>
      </c>
      <c r="I16" s="38">
        <v>0</v>
      </c>
      <c r="J16" s="92">
        <f>F15*J8</f>
        <v>0</v>
      </c>
      <c r="K16" s="93">
        <f>F15*K8</f>
        <v>0</v>
      </c>
    </row>
    <row r="17" spans="1:11" s="2" customFormat="1" ht="15.75" customHeight="1">
      <c r="A17" s="28" t="s">
        <v>5</v>
      </c>
      <c r="B17" s="29">
        <v>45878</v>
      </c>
      <c r="C17" s="94">
        <v>0</v>
      </c>
      <c r="D17" s="30" t="e">
        <f t="shared" si="0"/>
        <v>#DIV/0!</v>
      </c>
      <c r="E17" s="95">
        <v>0</v>
      </c>
      <c r="F17" s="96">
        <f t="shared" si="1"/>
        <v>0</v>
      </c>
      <c r="G17" s="37"/>
      <c r="H17" s="38">
        <v>0</v>
      </c>
      <c r="I17" s="38">
        <v>0</v>
      </c>
      <c r="J17" s="92">
        <f>F16*J8</f>
        <v>0</v>
      </c>
      <c r="K17" s="93">
        <f>F16*K8</f>
        <v>0</v>
      </c>
    </row>
    <row r="18" spans="1:11" s="2" customFormat="1" ht="15.75" customHeight="1">
      <c r="A18" s="28" t="s">
        <v>6</v>
      </c>
      <c r="B18" s="29">
        <v>45879</v>
      </c>
      <c r="C18" s="94">
        <v>0</v>
      </c>
      <c r="D18" s="30" t="e">
        <f t="shared" si="0"/>
        <v>#DIV/0!</v>
      </c>
      <c r="E18" s="95">
        <v>0</v>
      </c>
      <c r="F18" s="96">
        <f t="shared" si="1"/>
        <v>0</v>
      </c>
      <c r="G18" s="37"/>
      <c r="H18" s="38">
        <v>0</v>
      </c>
      <c r="I18" s="38">
        <v>0</v>
      </c>
      <c r="J18" s="92">
        <f>F17*J8</f>
        <v>0</v>
      </c>
      <c r="K18" s="93">
        <f>F17*K8</f>
        <v>0</v>
      </c>
    </row>
    <row r="19" spans="1:11" s="2" customFormat="1" ht="15.75" customHeight="1">
      <c r="A19" s="28" t="s">
        <v>7</v>
      </c>
      <c r="B19" s="29">
        <v>45880</v>
      </c>
      <c r="C19" s="94">
        <v>0</v>
      </c>
      <c r="D19" s="30" t="e">
        <f t="shared" si="0"/>
        <v>#DIV/0!</v>
      </c>
      <c r="E19" s="95">
        <v>0</v>
      </c>
      <c r="F19" s="96">
        <f t="shared" si="1"/>
        <v>0</v>
      </c>
      <c r="G19" s="37"/>
      <c r="H19" s="38">
        <v>0</v>
      </c>
      <c r="I19" s="38">
        <v>0</v>
      </c>
      <c r="J19" s="92">
        <f>F18*J8</f>
        <v>0</v>
      </c>
      <c r="K19" s="93">
        <f>F18*K8</f>
        <v>0</v>
      </c>
    </row>
    <row r="20" spans="1:11" s="2" customFormat="1" ht="15.75" customHeight="1">
      <c r="A20" s="28" t="s">
        <v>1</v>
      </c>
      <c r="B20" s="29">
        <v>45881</v>
      </c>
      <c r="C20" s="94">
        <v>0</v>
      </c>
      <c r="D20" s="30" t="e">
        <f t="shared" si="0"/>
        <v>#DIV/0!</v>
      </c>
      <c r="E20" s="95">
        <v>0</v>
      </c>
      <c r="F20" s="96">
        <f t="shared" si="1"/>
        <v>0</v>
      </c>
      <c r="G20" s="37"/>
      <c r="H20" s="38">
        <v>0</v>
      </c>
      <c r="I20" s="38">
        <v>0</v>
      </c>
      <c r="J20" s="92">
        <f>F19*J8</f>
        <v>0</v>
      </c>
      <c r="K20" s="93">
        <f>F19*K8</f>
        <v>0</v>
      </c>
    </row>
    <row r="21" spans="1:11" s="2" customFormat="1" ht="15.75" customHeight="1">
      <c r="A21" s="28" t="s">
        <v>2</v>
      </c>
      <c r="B21" s="29">
        <v>45882</v>
      </c>
      <c r="C21" s="94">
        <v>0</v>
      </c>
      <c r="D21" s="30" t="e">
        <f t="shared" si="0"/>
        <v>#DIV/0!</v>
      </c>
      <c r="E21" s="95">
        <v>0</v>
      </c>
      <c r="F21" s="96">
        <f t="shared" si="1"/>
        <v>0</v>
      </c>
      <c r="G21" s="37"/>
      <c r="H21" s="38">
        <v>0</v>
      </c>
      <c r="I21" s="38">
        <v>0</v>
      </c>
      <c r="J21" s="92">
        <f>F20*J8</f>
        <v>0</v>
      </c>
      <c r="K21" s="93">
        <f>F20*K8</f>
        <v>0</v>
      </c>
    </row>
    <row r="22" spans="1:11" s="2" customFormat="1" ht="15.75" customHeight="1">
      <c r="A22" s="28" t="s">
        <v>3</v>
      </c>
      <c r="B22" s="29">
        <v>45883</v>
      </c>
      <c r="C22" s="94">
        <v>0</v>
      </c>
      <c r="D22" s="30" t="e">
        <f t="shared" si="0"/>
        <v>#DIV/0!</v>
      </c>
      <c r="E22" s="95">
        <v>0</v>
      </c>
      <c r="F22" s="96">
        <f>F21+C22+E22</f>
        <v>0</v>
      </c>
      <c r="G22" s="37"/>
      <c r="H22" s="38">
        <v>0</v>
      </c>
      <c r="I22" s="38">
        <v>0</v>
      </c>
      <c r="J22" s="92">
        <f>F21*J8</f>
        <v>0</v>
      </c>
      <c r="K22" s="93">
        <f>F21*K8</f>
        <v>0</v>
      </c>
    </row>
    <row r="23" spans="1:11" s="2" customFormat="1" ht="15.75" customHeight="1">
      <c r="A23" s="28" t="s">
        <v>4</v>
      </c>
      <c r="B23" s="29">
        <v>45884</v>
      </c>
      <c r="C23" s="94">
        <v>0</v>
      </c>
      <c r="D23" s="30" t="e">
        <f t="shared" si="0"/>
        <v>#DIV/0!</v>
      </c>
      <c r="E23" s="95">
        <v>0</v>
      </c>
      <c r="F23" s="96">
        <f t="shared" si="1"/>
        <v>0</v>
      </c>
      <c r="G23" s="37"/>
      <c r="H23" s="38">
        <v>0</v>
      </c>
      <c r="I23" s="38">
        <v>0</v>
      </c>
      <c r="J23" s="92">
        <f>F22*J8</f>
        <v>0</v>
      </c>
      <c r="K23" s="93">
        <f>F22*K8</f>
        <v>0</v>
      </c>
    </row>
    <row r="24" spans="1:11" s="2" customFormat="1" ht="15.75" customHeight="1">
      <c r="A24" s="28" t="s">
        <v>5</v>
      </c>
      <c r="B24" s="29">
        <v>45885</v>
      </c>
      <c r="C24" s="94">
        <v>0</v>
      </c>
      <c r="D24" s="30" t="e">
        <f t="shared" si="0"/>
        <v>#DIV/0!</v>
      </c>
      <c r="E24" s="95">
        <v>0</v>
      </c>
      <c r="F24" s="96">
        <f t="shared" si="1"/>
        <v>0</v>
      </c>
      <c r="G24" s="37"/>
      <c r="H24" s="38">
        <v>0</v>
      </c>
      <c r="I24" s="38">
        <v>0</v>
      </c>
      <c r="J24" s="92">
        <f>F23*J8</f>
        <v>0</v>
      </c>
      <c r="K24" s="93">
        <f>F23*K8</f>
        <v>0</v>
      </c>
    </row>
    <row r="25" spans="1:11" s="2" customFormat="1" ht="15.75" customHeight="1">
      <c r="A25" s="28" t="s">
        <v>6</v>
      </c>
      <c r="B25" s="29">
        <v>45886</v>
      </c>
      <c r="C25" s="94">
        <v>0</v>
      </c>
      <c r="D25" s="30" t="e">
        <f t="shared" si="0"/>
        <v>#DIV/0!</v>
      </c>
      <c r="E25" s="95">
        <v>0</v>
      </c>
      <c r="F25" s="96">
        <f t="shared" si="1"/>
        <v>0</v>
      </c>
      <c r="G25" s="37"/>
      <c r="H25" s="38">
        <v>0</v>
      </c>
      <c r="I25" s="38">
        <v>0</v>
      </c>
      <c r="J25" s="92">
        <f>F24*J8</f>
        <v>0</v>
      </c>
      <c r="K25" s="93">
        <f>F24*K8</f>
        <v>0</v>
      </c>
    </row>
    <row r="26" spans="1:11" s="2" customFormat="1" ht="15.75" customHeight="1">
      <c r="A26" s="28" t="s">
        <v>7</v>
      </c>
      <c r="B26" s="29">
        <v>45887</v>
      </c>
      <c r="C26" s="94">
        <v>0</v>
      </c>
      <c r="D26" s="30" t="e">
        <f t="shared" si="0"/>
        <v>#DIV/0!</v>
      </c>
      <c r="E26" s="95">
        <v>0</v>
      </c>
      <c r="F26" s="96">
        <f t="shared" si="1"/>
        <v>0</v>
      </c>
      <c r="G26" s="37"/>
      <c r="H26" s="38">
        <v>0</v>
      </c>
      <c r="I26" s="38">
        <v>0</v>
      </c>
      <c r="J26" s="92">
        <f>F25*J8</f>
        <v>0</v>
      </c>
      <c r="K26" s="93">
        <f>F25*K8</f>
        <v>0</v>
      </c>
    </row>
    <row r="27" spans="1:11" s="2" customFormat="1" ht="15.75" customHeight="1">
      <c r="A27" s="28" t="s">
        <v>1</v>
      </c>
      <c r="B27" s="29">
        <v>45888</v>
      </c>
      <c r="C27" s="94">
        <v>0</v>
      </c>
      <c r="D27" s="30" t="e">
        <f t="shared" si="0"/>
        <v>#DIV/0!</v>
      </c>
      <c r="E27" s="95">
        <v>0</v>
      </c>
      <c r="F27" s="96">
        <f t="shared" si="1"/>
        <v>0</v>
      </c>
      <c r="G27" s="37"/>
      <c r="H27" s="38">
        <v>0</v>
      </c>
      <c r="I27" s="38">
        <v>0</v>
      </c>
      <c r="J27" s="92">
        <f>F26*J8</f>
        <v>0</v>
      </c>
      <c r="K27" s="93">
        <f>F26*K8</f>
        <v>0</v>
      </c>
    </row>
    <row r="28" spans="1:11" s="2" customFormat="1" ht="15.75" customHeight="1">
      <c r="A28" s="28" t="s">
        <v>2</v>
      </c>
      <c r="B28" s="29">
        <v>45889</v>
      </c>
      <c r="C28" s="94">
        <v>0</v>
      </c>
      <c r="D28" s="30" t="e">
        <f t="shared" si="0"/>
        <v>#DIV/0!</v>
      </c>
      <c r="E28" s="95">
        <v>0</v>
      </c>
      <c r="F28" s="96">
        <f t="shared" si="1"/>
        <v>0</v>
      </c>
      <c r="G28" s="37"/>
      <c r="H28" s="38">
        <v>0</v>
      </c>
      <c r="I28" s="38">
        <v>0</v>
      </c>
      <c r="J28" s="92">
        <f>F27*J8</f>
        <v>0</v>
      </c>
      <c r="K28" s="93">
        <f>F27*K8</f>
        <v>0</v>
      </c>
    </row>
    <row r="29" spans="1:11" s="2" customFormat="1" ht="15.75" customHeight="1">
      <c r="A29" s="28" t="s">
        <v>3</v>
      </c>
      <c r="B29" s="29">
        <v>45890</v>
      </c>
      <c r="C29" s="94">
        <v>0</v>
      </c>
      <c r="D29" s="30" t="e">
        <f t="shared" si="0"/>
        <v>#DIV/0!</v>
      </c>
      <c r="E29" s="95">
        <v>0</v>
      </c>
      <c r="F29" s="96">
        <f>F28+C29+E29</f>
        <v>0</v>
      </c>
      <c r="G29" s="37"/>
      <c r="H29" s="38">
        <v>0</v>
      </c>
      <c r="I29" s="38">
        <v>0</v>
      </c>
      <c r="J29" s="92">
        <f>F28*J8</f>
        <v>0</v>
      </c>
      <c r="K29" s="93">
        <f>F28*K8</f>
        <v>0</v>
      </c>
    </row>
    <row r="30" spans="1:11" s="2" customFormat="1" ht="15.75" customHeight="1">
      <c r="A30" s="28" t="s">
        <v>4</v>
      </c>
      <c r="B30" s="29">
        <v>45891</v>
      </c>
      <c r="C30" s="94">
        <v>0</v>
      </c>
      <c r="D30" s="30" t="e">
        <f t="shared" si="0"/>
        <v>#DIV/0!</v>
      </c>
      <c r="E30" s="95">
        <v>0</v>
      </c>
      <c r="F30" s="96">
        <f t="shared" si="1"/>
        <v>0</v>
      </c>
      <c r="G30" s="37"/>
      <c r="H30" s="38">
        <v>0</v>
      </c>
      <c r="I30" s="38">
        <v>0</v>
      </c>
      <c r="J30" s="92">
        <f>F29*J8</f>
        <v>0</v>
      </c>
      <c r="K30" s="93">
        <f>F29*K8</f>
        <v>0</v>
      </c>
    </row>
    <row r="31" spans="1:11" s="2" customFormat="1" ht="15.75" customHeight="1">
      <c r="A31" s="28" t="s">
        <v>5</v>
      </c>
      <c r="B31" s="29">
        <v>45892</v>
      </c>
      <c r="C31" s="94">
        <v>0</v>
      </c>
      <c r="D31" s="30" t="e">
        <f t="shared" si="0"/>
        <v>#DIV/0!</v>
      </c>
      <c r="E31" s="95">
        <v>0</v>
      </c>
      <c r="F31" s="96">
        <f t="shared" si="1"/>
        <v>0</v>
      </c>
      <c r="G31" s="37"/>
      <c r="H31" s="38">
        <v>0</v>
      </c>
      <c r="I31" s="38">
        <v>0</v>
      </c>
      <c r="J31" s="92">
        <f>F30*J8</f>
        <v>0</v>
      </c>
      <c r="K31" s="93">
        <f>F30*K8</f>
        <v>0</v>
      </c>
    </row>
    <row r="32" spans="1:11" s="2" customFormat="1" ht="15.75" customHeight="1">
      <c r="A32" s="28" t="s">
        <v>6</v>
      </c>
      <c r="B32" s="29">
        <v>45893</v>
      </c>
      <c r="C32" s="94">
        <v>0</v>
      </c>
      <c r="D32" s="30" t="e">
        <f t="shared" si="0"/>
        <v>#DIV/0!</v>
      </c>
      <c r="E32" s="95">
        <v>0</v>
      </c>
      <c r="F32" s="96">
        <f t="shared" si="1"/>
        <v>0</v>
      </c>
      <c r="G32" s="37"/>
      <c r="H32" s="38">
        <v>0</v>
      </c>
      <c r="I32" s="38">
        <v>0</v>
      </c>
      <c r="J32" s="92">
        <f>F31*J8</f>
        <v>0</v>
      </c>
      <c r="K32" s="93">
        <f>F31*K8</f>
        <v>0</v>
      </c>
    </row>
    <row r="33" spans="1:11" s="2" customFormat="1" ht="15.75" customHeight="1">
      <c r="A33" s="28" t="s">
        <v>7</v>
      </c>
      <c r="B33" s="29">
        <v>45894</v>
      </c>
      <c r="C33" s="94">
        <v>0</v>
      </c>
      <c r="D33" s="30" t="e">
        <f t="shared" si="0"/>
        <v>#DIV/0!</v>
      </c>
      <c r="E33" s="95">
        <v>0</v>
      </c>
      <c r="F33" s="96">
        <f t="shared" ref="F33:F39" si="2">F32+C33+E33</f>
        <v>0</v>
      </c>
      <c r="G33" s="37"/>
      <c r="H33" s="38">
        <v>0</v>
      </c>
      <c r="I33" s="38">
        <v>0</v>
      </c>
      <c r="J33" s="92">
        <f>F32*J8</f>
        <v>0</v>
      </c>
      <c r="K33" s="93">
        <f>F32*K8</f>
        <v>0</v>
      </c>
    </row>
    <row r="34" spans="1:11" s="2" customFormat="1" ht="15.75" customHeight="1">
      <c r="A34" s="28" t="s">
        <v>1</v>
      </c>
      <c r="B34" s="29">
        <v>45895</v>
      </c>
      <c r="C34" s="94">
        <v>0</v>
      </c>
      <c r="D34" s="30" t="e">
        <f t="shared" si="0"/>
        <v>#DIV/0!</v>
      </c>
      <c r="E34" s="95">
        <v>0</v>
      </c>
      <c r="F34" s="96">
        <f t="shared" si="2"/>
        <v>0</v>
      </c>
      <c r="G34" s="37"/>
      <c r="H34" s="38">
        <v>0</v>
      </c>
      <c r="I34" s="38">
        <v>0</v>
      </c>
      <c r="J34" s="92">
        <f>F33*J8</f>
        <v>0</v>
      </c>
      <c r="K34" s="93">
        <f>F33*K8</f>
        <v>0</v>
      </c>
    </row>
    <row r="35" spans="1:11" s="2" customFormat="1" ht="15.75" customHeight="1">
      <c r="A35" s="28" t="s">
        <v>2</v>
      </c>
      <c r="B35" s="29">
        <v>45896</v>
      </c>
      <c r="C35" s="94">
        <v>0</v>
      </c>
      <c r="D35" s="30" t="e">
        <f t="shared" si="0"/>
        <v>#DIV/0!</v>
      </c>
      <c r="E35" s="95">
        <v>0</v>
      </c>
      <c r="F35" s="96">
        <f t="shared" si="2"/>
        <v>0</v>
      </c>
      <c r="G35" s="37"/>
      <c r="H35" s="38">
        <v>0</v>
      </c>
      <c r="I35" s="38">
        <v>0</v>
      </c>
      <c r="J35" s="92">
        <f>F34*J8</f>
        <v>0</v>
      </c>
      <c r="K35" s="93">
        <f>F34*K8</f>
        <v>0</v>
      </c>
    </row>
    <row r="36" spans="1:11" s="2" customFormat="1" ht="15.75" customHeight="1">
      <c r="A36" s="28" t="s">
        <v>3</v>
      </c>
      <c r="B36" s="29">
        <v>45897</v>
      </c>
      <c r="C36" s="94">
        <v>0</v>
      </c>
      <c r="D36" s="30" t="e">
        <f t="shared" si="0"/>
        <v>#DIV/0!</v>
      </c>
      <c r="E36" s="95">
        <v>0</v>
      </c>
      <c r="F36" s="96">
        <f>F35+C36+E36</f>
        <v>0</v>
      </c>
      <c r="G36" s="37"/>
      <c r="H36" s="38">
        <v>0</v>
      </c>
      <c r="I36" s="38">
        <v>0</v>
      </c>
      <c r="J36" s="92">
        <f>F35*J8</f>
        <v>0</v>
      </c>
      <c r="K36" s="93">
        <f>F35*K8</f>
        <v>0</v>
      </c>
    </row>
    <row r="37" spans="1:11" s="2" customFormat="1" ht="15.75" customHeight="1">
      <c r="A37" s="28" t="s">
        <v>4</v>
      </c>
      <c r="B37" s="29">
        <v>45898</v>
      </c>
      <c r="C37" s="94">
        <v>0</v>
      </c>
      <c r="D37" s="30" t="e">
        <f t="shared" si="0"/>
        <v>#DIV/0!</v>
      </c>
      <c r="E37" s="95">
        <v>0</v>
      </c>
      <c r="F37" s="96">
        <f t="shared" si="2"/>
        <v>0</v>
      </c>
      <c r="G37" s="37"/>
      <c r="H37" s="38">
        <v>0</v>
      </c>
      <c r="I37" s="38">
        <v>0</v>
      </c>
      <c r="J37" s="92">
        <f>F36*J8</f>
        <v>0</v>
      </c>
      <c r="K37" s="93">
        <f>F36*K8</f>
        <v>0</v>
      </c>
    </row>
    <row r="38" spans="1:11" s="2" customFormat="1" ht="15.75" customHeight="1">
      <c r="A38" s="28" t="s">
        <v>5</v>
      </c>
      <c r="B38" s="29">
        <v>45899</v>
      </c>
      <c r="C38" s="94">
        <v>0</v>
      </c>
      <c r="D38" s="30" t="e">
        <f t="shared" si="0"/>
        <v>#DIV/0!</v>
      </c>
      <c r="E38" s="95">
        <v>0</v>
      </c>
      <c r="F38" s="96">
        <f t="shared" si="2"/>
        <v>0</v>
      </c>
      <c r="G38" s="37"/>
      <c r="H38" s="38">
        <v>0</v>
      </c>
      <c r="I38" s="38">
        <v>0</v>
      </c>
      <c r="J38" s="92">
        <f>F37*J8</f>
        <v>0</v>
      </c>
      <c r="K38" s="93">
        <f>F37*K8</f>
        <v>0</v>
      </c>
    </row>
    <row r="39" spans="1:11" s="2" customFormat="1" ht="15.75" customHeight="1">
      <c r="A39" s="28" t="s">
        <v>6</v>
      </c>
      <c r="B39" s="29">
        <v>45900</v>
      </c>
      <c r="C39" s="94">
        <v>0</v>
      </c>
      <c r="D39" s="30" t="e">
        <f t="shared" si="0"/>
        <v>#DIV/0!</v>
      </c>
      <c r="E39" s="95">
        <v>0</v>
      </c>
      <c r="F39" s="96">
        <f t="shared" si="2"/>
        <v>0</v>
      </c>
      <c r="G39" s="37"/>
      <c r="H39" s="38">
        <v>0</v>
      </c>
      <c r="I39" s="38">
        <v>0</v>
      </c>
      <c r="J39" s="92">
        <f>F38*J8</f>
        <v>0</v>
      </c>
      <c r="K39" s="93">
        <f>F38*K8</f>
        <v>0</v>
      </c>
    </row>
    <row r="40" spans="1:11">
      <c r="A40" s="4"/>
      <c r="B40" s="8"/>
      <c r="C40" s="7"/>
      <c r="D40" s="6"/>
      <c r="E40" s="6"/>
      <c r="F40" s="5"/>
      <c r="G40" s="5"/>
      <c r="H40" s="5"/>
      <c r="I40" s="6"/>
      <c r="J40" s="5"/>
    </row>
  </sheetData>
  <mergeCells count="12">
    <mergeCell ref="J4:K4"/>
    <mergeCell ref="G5:G8"/>
    <mergeCell ref="H5:I6"/>
    <mergeCell ref="A4:I4"/>
    <mergeCell ref="A1:F1"/>
    <mergeCell ref="A2:A3"/>
    <mergeCell ref="A5:A8"/>
    <mergeCell ref="B5:B8"/>
    <mergeCell ref="C5:C8"/>
    <mergeCell ref="D5:D8"/>
    <mergeCell ref="E5:E8"/>
    <mergeCell ref="F5:F8"/>
  </mergeCells>
  <conditionalFormatting sqref="C3">
    <cfRule type="cellIs" dxfId="196" priority="20" operator="lessThan">
      <formula>0</formula>
    </cfRule>
    <cfRule type="cellIs" dxfId="195" priority="23" operator="greaterThan">
      <formula>0</formula>
    </cfRule>
    <cfRule type="cellIs" dxfId="194" priority="24" operator="greaterThan">
      <formula>"&gt;$B$3"</formula>
    </cfRule>
    <cfRule type="cellIs" dxfId="193" priority="106" operator="greaterThan">
      <formula>0</formula>
    </cfRule>
    <cfRule type="cellIs" dxfId="192" priority="107" operator="lessThan">
      <formula>0</formula>
    </cfRule>
    <cfRule type="cellIs" dxfId="191" priority="108" operator="greaterThan">
      <formula>0</formula>
    </cfRule>
  </conditionalFormatting>
  <conditionalFormatting sqref="J40">
    <cfRule type="cellIs" dxfId="190" priority="103" operator="greaterThan">
      <formula>0</formula>
    </cfRule>
    <cfRule type="cellIs" dxfId="189" priority="104" operator="lessThan">
      <formula>0</formula>
    </cfRule>
    <cfRule type="cellIs" dxfId="188" priority="105" operator="greaterThan">
      <formula>0</formula>
    </cfRule>
  </conditionalFormatting>
  <conditionalFormatting sqref="E9:E39">
    <cfRule type="cellIs" dxfId="187" priority="100" operator="greaterThan">
      <formula>0</formula>
    </cfRule>
    <cfRule type="cellIs" dxfId="186" priority="101" operator="lessThan">
      <formula>0</formula>
    </cfRule>
    <cfRule type="cellIs" dxfId="185" priority="102" operator="greaterThan">
      <formula>0</formula>
    </cfRule>
  </conditionalFormatting>
  <conditionalFormatting sqref="C40">
    <cfRule type="cellIs" dxfId="184" priority="109" operator="greaterThan">
      <formula>0</formula>
    </cfRule>
    <cfRule type="cellIs" dxfId="183" priority="110" operator="lessThan">
      <formula>0</formula>
    </cfRule>
    <cfRule type="cellIs" dxfId="182" priority="111" operator="greaterThan">
      <formula>0</formula>
    </cfRule>
  </conditionalFormatting>
  <conditionalFormatting sqref="D3">
    <cfRule type="cellIs" dxfId="181" priority="19" operator="lessThan">
      <formula>0</formula>
    </cfRule>
    <cfRule type="cellIs" dxfId="180" priority="25" operator="greaterThan">
      <formula>0</formula>
    </cfRule>
    <cfRule type="cellIs" dxfId="179" priority="98" operator="lessThan">
      <formula>0</formula>
    </cfRule>
    <cfRule type="cellIs" dxfId="178" priority="99" operator="greaterThan">
      <formula>0</formula>
    </cfRule>
  </conditionalFormatting>
  <conditionalFormatting sqref="E3">
    <cfRule type="cellIs" dxfId="177" priority="96" operator="lessThan">
      <formula>0</formula>
    </cfRule>
    <cfRule type="cellIs" dxfId="176" priority="97" operator="greaterThan">
      <formula>0</formula>
    </cfRule>
  </conditionalFormatting>
  <conditionalFormatting sqref="C3:F3">
    <cfRule type="cellIs" dxfId="175" priority="89" operator="lessThan">
      <formula>0</formula>
    </cfRule>
    <cfRule type="cellIs" dxfId="174" priority="90" operator="greaterThan">
      <formula>0</formula>
    </cfRule>
  </conditionalFormatting>
  <conditionalFormatting sqref="F3">
    <cfRule type="cellIs" dxfId="173" priority="15" operator="lessThan">
      <formula>$B$3</formula>
    </cfRule>
    <cfRule type="cellIs" dxfId="172" priority="21" operator="greaterThan">
      <formula>$B$3</formula>
    </cfRule>
    <cfRule type="cellIs" dxfId="171" priority="22" operator="greaterThan">
      <formula>"&gt;$B$3"</formula>
    </cfRule>
  </conditionalFormatting>
  <conditionalFormatting sqref="C9:C39">
    <cfRule type="cellIs" dxfId="170" priority="13" operator="between">
      <formula>0.01</formula>
      <formula>J9</formula>
    </cfRule>
    <cfRule type="cellIs" dxfId="169" priority="14" operator="lessThan">
      <formula>0</formula>
    </cfRule>
  </conditionalFormatting>
  <conditionalFormatting sqref="D9">
    <cfRule type="cellIs" dxfId="168" priority="7" operator="lessThan">
      <formula>$K$8</formula>
    </cfRule>
    <cfRule type="cellIs" dxfId="167" priority="8" operator="equal">
      <formula>0</formula>
    </cfRule>
    <cfRule type="cellIs" dxfId="166" priority="9" operator="between">
      <formula>0</formula>
      <formula>$K$8</formula>
    </cfRule>
    <cfRule type="cellIs" dxfId="165" priority="11" operator="greaterThan">
      <formula>$J$8</formula>
    </cfRule>
    <cfRule type="cellIs" dxfId="164" priority="12" operator="between">
      <formula>0.0001</formula>
      <formula>$J$8</formula>
    </cfRule>
  </conditionalFormatting>
  <conditionalFormatting sqref="C9:C39">
    <cfRule type="cellIs" dxfId="163" priority="6" operator="lessThan">
      <formula>K9</formula>
    </cfRule>
    <cfRule type="cellIs" dxfId="162" priority="10" operator="greaterThan">
      <formula>J9</formula>
    </cfRule>
  </conditionalFormatting>
  <conditionalFormatting sqref="D10:D39">
    <cfRule type="cellIs" dxfId="161" priority="1" operator="lessThan">
      <formula>$K$8</formula>
    </cfRule>
    <cfRule type="cellIs" dxfId="160" priority="2" operator="equal">
      <formula>0</formula>
    </cfRule>
    <cfRule type="cellIs" dxfId="159" priority="3" operator="between">
      <formula>0</formula>
      <formula>$K$8</formula>
    </cfRule>
    <cfRule type="cellIs" dxfId="158" priority="4" operator="greaterThan">
      <formula>$J$8</formula>
    </cfRule>
    <cfRule type="cellIs" dxfId="157" priority="5" operator="between">
      <formula>0.0001</formula>
      <formula>$J$8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ignoredErrors>
    <ignoredError sqref="D3" formula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L38"/>
  <sheetViews>
    <sheetView workbookViewId="0">
      <selection activeCell="G9" sqref="G9"/>
    </sheetView>
  </sheetViews>
  <sheetFormatPr defaultRowHeight="15"/>
  <cols>
    <col min="1" max="6" width="14.5703125" customWidth="1"/>
    <col min="7" max="7" width="38.140625" customWidth="1"/>
    <col min="8" max="9" width="10.28515625" customWidth="1"/>
    <col min="10" max="10" width="14.5703125" style="1" customWidth="1"/>
    <col min="11" max="11" width="14.5703125" customWidth="1"/>
  </cols>
  <sheetData>
    <row r="1" spans="1:12" ht="25.5" customHeight="1">
      <c r="A1" s="103" t="s">
        <v>10</v>
      </c>
      <c r="B1" s="103"/>
      <c r="C1" s="103"/>
      <c r="D1" s="103"/>
      <c r="E1" s="103"/>
      <c r="F1" s="104"/>
      <c r="G1" s="17"/>
      <c r="H1" s="34"/>
      <c r="I1" s="11"/>
      <c r="J1" s="11"/>
      <c r="K1" s="12"/>
    </row>
    <row r="2" spans="1:12" s="2" customFormat="1" ht="63.75" customHeight="1">
      <c r="A2" s="105" t="s">
        <v>34</v>
      </c>
      <c r="B2" s="24" t="s">
        <v>18</v>
      </c>
      <c r="C2" s="25" t="s">
        <v>30</v>
      </c>
      <c r="D2" s="25" t="s">
        <v>29</v>
      </c>
      <c r="E2" s="25" t="s">
        <v>20</v>
      </c>
      <c r="F2" s="26" t="s">
        <v>13</v>
      </c>
      <c r="G2" s="18"/>
      <c r="H2" s="35"/>
      <c r="I2" s="13"/>
      <c r="J2" s="13"/>
      <c r="K2" s="14"/>
    </row>
    <row r="3" spans="1:12" ht="25.5" customHeight="1">
      <c r="A3" s="106"/>
      <c r="B3" s="87">
        <v>0</v>
      </c>
      <c r="C3" s="88">
        <f>SUM(C9:C38)</f>
        <v>0</v>
      </c>
      <c r="D3" s="86" t="e">
        <f>C3/B3</f>
        <v>#DIV/0!</v>
      </c>
      <c r="E3" s="88">
        <f>SUM(E9:E38)</f>
        <v>0</v>
      </c>
      <c r="F3" s="89">
        <f>B3+C3+E3</f>
        <v>0</v>
      </c>
      <c r="G3" s="19"/>
      <c r="H3" s="36"/>
      <c r="I3" s="3"/>
      <c r="J3" s="15"/>
      <c r="K3" s="16"/>
    </row>
    <row r="4" spans="1:12" s="2" customFormat="1" ht="22.5" customHeight="1">
      <c r="A4" s="107" t="s">
        <v>11</v>
      </c>
      <c r="B4" s="108"/>
      <c r="C4" s="108"/>
      <c r="D4" s="108"/>
      <c r="E4" s="108"/>
      <c r="F4" s="108"/>
      <c r="G4" s="109"/>
      <c r="H4" s="109"/>
      <c r="I4" s="110"/>
      <c r="J4" s="111" t="s">
        <v>12</v>
      </c>
      <c r="K4" s="111"/>
    </row>
    <row r="5" spans="1:12" s="2" customFormat="1" ht="22.5" customHeight="1">
      <c r="A5" s="112" t="s">
        <v>8</v>
      </c>
      <c r="B5" s="112" t="s">
        <v>0</v>
      </c>
      <c r="C5" s="114" t="s">
        <v>22</v>
      </c>
      <c r="D5" s="114" t="s">
        <v>17</v>
      </c>
      <c r="E5" s="114" t="s">
        <v>15</v>
      </c>
      <c r="F5" s="116" t="s">
        <v>14</v>
      </c>
      <c r="G5" s="112" t="s">
        <v>23</v>
      </c>
      <c r="H5" s="118" t="s">
        <v>55</v>
      </c>
      <c r="I5" s="118"/>
      <c r="J5" s="27" t="s">
        <v>24</v>
      </c>
      <c r="K5" s="31">
        <f>F3/10000</f>
        <v>0</v>
      </c>
      <c r="L5" s="9"/>
    </row>
    <row r="6" spans="1:12" s="2" customFormat="1" ht="22.5" customHeight="1">
      <c r="A6" s="113"/>
      <c r="B6" s="113"/>
      <c r="C6" s="115"/>
      <c r="D6" s="115"/>
      <c r="E6" s="115"/>
      <c r="F6" s="116"/>
      <c r="G6" s="113"/>
      <c r="H6" s="118"/>
      <c r="I6" s="118"/>
      <c r="J6" s="20" t="s">
        <v>9</v>
      </c>
      <c r="K6" s="21" t="s">
        <v>16</v>
      </c>
      <c r="L6" s="9"/>
    </row>
    <row r="7" spans="1:12" s="2" customFormat="1" ht="26.25" customHeight="1">
      <c r="A7" s="113"/>
      <c r="B7" s="113"/>
      <c r="C7" s="115"/>
      <c r="D7" s="115"/>
      <c r="E7" s="115"/>
      <c r="F7" s="116"/>
      <c r="G7" s="113"/>
      <c r="H7" s="40" t="s">
        <v>53</v>
      </c>
      <c r="I7" s="40" t="s">
        <v>54</v>
      </c>
      <c r="J7" s="23" t="s">
        <v>21</v>
      </c>
      <c r="K7" s="23" t="s">
        <v>19</v>
      </c>
      <c r="L7" s="10"/>
    </row>
    <row r="8" spans="1:12" ht="19.5" customHeight="1">
      <c r="A8" s="113"/>
      <c r="B8" s="113"/>
      <c r="C8" s="115"/>
      <c r="D8" s="115"/>
      <c r="E8" s="115"/>
      <c r="F8" s="116"/>
      <c r="G8" s="117"/>
      <c r="H8" s="39">
        <f>SUM(H9:H38)</f>
        <v>0</v>
      </c>
      <c r="I8" s="39">
        <f>SUM(I9:I38)</f>
        <v>0</v>
      </c>
      <c r="J8" s="22">
        <v>0</v>
      </c>
      <c r="K8" s="22">
        <v>0</v>
      </c>
    </row>
    <row r="9" spans="1:12" s="2" customFormat="1" ht="15.75" customHeight="1">
      <c r="A9" s="28" t="s">
        <v>7</v>
      </c>
      <c r="B9" s="29">
        <v>45901</v>
      </c>
      <c r="C9" s="94">
        <v>0</v>
      </c>
      <c r="D9" s="30" t="e">
        <f>C9/B3</f>
        <v>#DIV/0!</v>
      </c>
      <c r="E9" s="95">
        <v>0</v>
      </c>
      <c r="F9" s="96">
        <f>B3+C9+E9</f>
        <v>0</v>
      </c>
      <c r="G9" s="37"/>
      <c r="H9" s="38">
        <v>0</v>
      </c>
      <c r="I9" s="38">
        <v>0</v>
      </c>
      <c r="J9" s="90">
        <f>B3*J8</f>
        <v>0</v>
      </c>
      <c r="K9" s="91">
        <f>B3*K8</f>
        <v>0</v>
      </c>
    </row>
    <row r="10" spans="1:12" s="2" customFormat="1" ht="15.75" customHeight="1">
      <c r="A10" s="28" t="s">
        <v>1</v>
      </c>
      <c r="B10" s="29">
        <v>45902</v>
      </c>
      <c r="C10" s="94">
        <v>0</v>
      </c>
      <c r="D10" s="30" t="e">
        <f t="shared" ref="D10:D38" si="0">C10/F9</f>
        <v>#DIV/0!</v>
      </c>
      <c r="E10" s="95">
        <v>0</v>
      </c>
      <c r="F10" s="96">
        <f>F9+C10+E10</f>
        <v>0</v>
      </c>
      <c r="G10" s="37"/>
      <c r="H10" s="38">
        <v>0</v>
      </c>
      <c r="I10" s="38">
        <v>0</v>
      </c>
      <c r="J10" s="92">
        <f>F9*J8</f>
        <v>0</v>
      </c>
      <c r="K10" s="93">
        <f>F9*K8</f>
        <v>0</v>
      </c>
    </row>
    <row r="11" spans="1:12" s="2" customFormat="1" ht="15.75" customHeight="1">
      <c r="A11" s="28" t="s">
        <v>2</v>
      </c>
      <c r="B11" s="29">
        <v>45903</v>
      </c>
      <c r="C11" s="94">
        <v>0</v>
      </c>
      <c r="D11" s="30" t="e">
        <f t="shared" si="0"/>
        <v>#DIV/0!</v>
      </c>
      <c r="E11" s="95">
        <v>0</v>
      </c>
      <c r="F11" s="96">
        <f>F10+C11+E11</f>
        <v>0</v>
      </c>
      <c r="G11" s="37"/>
      <c r="H11" s="38">
        <v>0</v>
      </c>
      <c r="I11" s="38">
        <v>0</v>
      </c>
      <c r="J11" s="92">
        <f>F10*J8</f>
        <v>0</v>
      </c>
      <c r="K11" s="93">
        <f>F10*K8</f>
        <v>0</v>
      </c>
    </row>
    <row r="12" spans="1:12" s="2" customFormat="1" ht="15.75" customHeight="1">
      <c r="A12" s="28" t="s">
        <v>3</v>
      </c>
      <c r="B12" s="29">
        <v>45904</v>
      </c>
      <c r="C12" s="94">
        <v>0</v>
      </c>
      <c r="D12" s="30" t="e">
        <f t="shared" si="0"/>
        <v>#DIV/0!</v>
      </c>
      <c r="E12" s="95">
        <v>0</v>
      </c>
      <c r="F12" s="96">
        <f t="shared" ref="F12:F38" si="1">F11+C12+E12</f>
        <v>0</v>
      </c>
      <c r="G12" s="37"/>
      <c r="H12" s="38">
        <v>0</v>
      </c>
      <c r="I12" s="38">
        <v>0</v>
      </c>
      <c r="J12" s="92">
        <f>F11*J8</f>
        <v>0</v>
      </c>
      <c r="K12" s="93">
        <f>F11*K8</f>
        <v>0</v>
      </c>
    </row>
    <row r="13" spans="1:12" s="2" customFormat="1" ht="15.75" customHeight="1">
      <c r="A13" s="28" t="s">
        <v>4</v>
      </c>
      <c r="B13" s="29">
        <v>45905</v>
      </c>
      <c r="C13" s="94">
        <v>0</v>
      </c>
      <c r="D13" s="30" t="e">
        <f t="shared" si="0"/>
        <v>#DIV/0!</v>
      </c>
      <c r="E13" s="95">
        <v>0</v>
      </c>
      <c r="F13" s="96">
        <f t="shared" si="1"/>
        <v>0</v>
      </c>
      <c r="G13" s="37"/>
      <c r="H13" s="38">
        <v>0</v>
      </c>
      <c r="I13" s="38">
        <v>0</v>
      </c>
      <c r="J13" s="92">
        <f>F12*J8</f>
        <v>0</v>
      </c>
      <c r="K13" s="93">
        <f>F12*K8</f>
        <v>0</v>
      </c>
    </row>
    <row r="14" spans="1:12" s="2" customFormat="1" ht="15.75" customHeight="1">
      <c r="A14" s="28" t="s">
        <v>5</v>
      </c>
      <c r="B14" s="29">
        <v>45906</v>
      </c>
      <c r="C14" s="94">
        <v>0</v>
      </c>
      <c r="D14" s="30" t="e">
        <f t="shared" si="0"/>
        <v>#DIV/0!</v>
      </c>
      <c r="E14" s="95">
        <v>0</v>
      </c>
      <c r="F14" s="96">
        <f t="shared" si="1"/>
        <v>0</v>
      </c>
      <c r="G14" s="37"/>
      <c r="H14" s="38">
        <v>0</v>
      </c>
      <c r="I14" s="38">
        <v>0</v>
      </c>
      <c r="J14" s="92">
        <f>F13*J8</f>
        <v>0</v>
      </c>
      <c r="K14" s="93">
        <f>F13*K8</f>
        <v>0</v>
      </c>
    </row>
    <row r="15" spans="1:12" s="2" customFormat="1" ht="15.75" customHeight="1">
      <c r="A15" s="28" t="s">
        <v>6</v>
      </c>
      <c r="B15" s="29">
        <v>45907</v>
      </c>
      <c r="C15" s="94">
        <v>0</v>
      </c>
      <c r="D15" s="30" t="e">
        <f t="shared" si="0"/>
        <v>#DIV/0!</v>
      </c>
      <c r="E15" s="95">
        <v>0</v>
      </c>
      <c r="F15" s="96">
        <f>F14+C15+E15</f>
        <v>0</v>
      </c>
      <c r="G15" s="37"/>
      <c r="H15" s="38">
        <v>0</v>
      </c>
      <c r="I15" s="38">
        <v>0</v>
      </c>
      <c r="J15" s="92">
        <f>F14*J8</f>
        <v>0</v>
      </c>
      <c r="K15" s="93">
        <f>F14*K8</f>
        <v>0</v>
      </c>
    </row>
    <row r="16" spans="1:12" s="2" customFormat="1" ht="15.75" customHeight="1">
      <c r="A16" s="28" t="s">
        <v>7</v>
      </c>
      <c r="B16" s="29">
        <v>45908</v>
      </c>
      <c r="C16" s="94">
        <v>0</v>
      </c>
      <c r="D16" s="30" t="e">
        <f t="shared" si="0"/>
        <v>#DIV/0!</v>
      </c>
      <c r="E16" s="95">
        <v>0</v>
      </c>
      <c r="F16" s="96">
        <f t="shared" si="1"/>
        <v>0</v>
      </c>
      <c r="G16" s="37"/>
      <c r="H16" s="38">
        <v>0</v>
      </c>
      <c r="I16" s="38">
        <v>0</v>
      </c>
      <c r="J16" s="92">
        <f>F15*J8</f>
        <v>0</v>
      </c>
      <c r="K16" s="93">
        <f>F15*K8</f>
        <v>0</v>
      </c>
    </row>
    <row r="17" spans="1:11" s="2" customFormat="1" ht="15.75" customHeight="1">
      <c r="A17" s="28" t="s">
        <v>1</v>
      </c>
      <c r="B17" s="29">
        <v>45909</v>
      </c>
      <c r="C17" s="94">
        <v>0</v>
      </c>
      <c r="D17" s="30" t="e">
        <f t="shared" si="0"/>
        <v>#DIV/0!</v>
      </c>
      <c r="E17" s="95">
        <v>0</v>
      </c>
      <c r="F17" s="96">
        <f t="shared" si="1"/>
        <v>0</v>
      </c>
      <c r="G17" s="37"/>
      <c r="H17" s="38">
        <v>0</v>
      </c>
      <c r="I17" s="38">
        <v>0</v>
      </c>
      <c r="J17" s="92">
        <f>F16*J8</f>
        <v>0</v>
      </c>
      <c r="K17" s="93">
        <f>F16*K8</f>
        <v>0</v>
      </c>
    </row>
    <row r="18" spans="1:11" s="2" customFormat="1" ht="15.75" customHeight="1">
      <c r="A18" s="28" t="s">
        <v>2</v>
      </c>
      <c r="B18" s="29">
        <v>45910</v>
      </c>
      <c r="C18" s="94">
        <v>0</v>
      </c>
      <c r="D18" s="30" t="e">
        <f t="shared" si="0"/>
        <v>#DIV/0!</v>
      </c>
      <c r="E18" s="95">
        <v>0</v>
      </c>
      <c r="F18" s="96">
        <f t="shared" si="1"/>
        <v>0</v>
      </c>
      <c r="G18" s="37"/>
      <c r="H18" s="38">
        <v>0</v>
      </c>
      <c r="I18" s="38">
        <v>0</v>
      </c>
      <c r="J18" s="92">
        <f>F17*J8</f>
        <v>0</v>
      </c>
      <c r="K18" s="93">
        <f>F17*K8</f>
        <v>0</v>
      </c>
    </row>
    <row r="19" spans="1:11" s="2" customFormat="1" ht="15.75" customHeight="1">
      <c r="A19" s="28" t="s">
        <v>3</v>
      </c>
      <c r="B19" s="29">
        <v>45911</v>
      </c>
      <c r="C19" s="94">
        <v>0</v>
      </c>
      <c r="D19" s="30" t="e">
        <f t="shared" si="0"/>
        <v>#DIV/0!</v>
      </c>
      <c r="E19" s="95">
        <v>0</v>
      </c>
      <c r="F19" s="96">
        <f t="shared" si="1"/>
        <v>0</v>
      </c>
      <c r="G19" s="37"/>
      <c r="H19" s="38">
        <v>0</v>
      </c>
      <c r="I19" s="38">
        <v>0</v>
      </c>
      <c r="J19" s="92">
        <f>F18*J8</f>
        <v>0</v>
      </c>
      <c r="K19" s="93">
        <f>F18*K8</f>
        <v>0</v>
      </c>
    </row>
    <row r="20" spans="1:11" s="2" customFormat="1" ht="15.75" customHeight="1">
      <c r="A20" s="28" t="s">
        <v>4</v>
      </c>
      <c r="B20" s="29">
        <v>45912</v>
      </c>
      <c r="C20" s="94">
        <v>0</v>
      </c>
      <c r="D20" s="30" t="e">
        <f t="shared" si="0"/>
        <v>#DIV/0!</v>
      </c>
      <c r="E20" s="95">
        <v>0</v>
      </c>
      <c r="F20" s="96">
        <f t="shared" si="1"/>
        <v>0</v>
      </c>
      <c r="G20" s="37"/>
      <c r="H20" s="38">
        <v>0</v>
      </c>
      <c r="I20" s="38">
        <v>0</v>
      </c>
      <c r="J20" s="92">
        <f>F19*J8</f>
        <v>0</v>
      </c>
      <c r="K20" s="93">
        <f>F19*K8</f>
        <v>0</v>
      </c>
    </row>
    <row r="21" spans="1:11" s="2" customFormat="1" ht="15.75" customHeight="1">
      <c r="A21" s="28" t="s">
        <v>5</v>
      </c>
      <c r="B21" s="29">
        <v>45913</v>
      </c>
      <c r="C21" s="94">
        <v>0</v>
      </c>
      <c r="D21" s="30" t="e">
        <f t="shared" si="0"/>
        <v>#DIV/0!</v>
      </c>
      <c r="E21" s="95">
        <v>0</v>
      </c>
      <c r="F21" s="96">
        <f t="shared" si="1"/>
        <v>0</v>
      </c>
      <c r="G21" s="37"/>
      <c r="H21" s="38">
        <v>0</v>
      </c>
      <c r="I21" s="38">
        <v>0</v>
      </c>
      <c r="J21" s="92">
        <f>F20*J8</f>
        <v>0</v>
      </c>
      <c r="K21" s="93">
        <f>F20*K8</f>
        <v>0</v>
      </c>
    </row>
    <row r="22" spans="1:11" s="2" customFormat="1" ht="15.75" customHeight="1">
      <c r="A22" s="28" t="s">
        <v>6</v>
      </c>
      <c r="B22" s="29">
        <v>45914</v>
      </c>
      <c r="C22" s="94">
        <v>0</v>
      </c>
      <c r="D22" s="30" t="e">
        <f t="shared" si="0"/>
        <v>#DIV/0!</v>
      </c>
      <c r="E22" s="95">
        <v>0</v>
      </c>
      <c r="F22" s="96">
        <f>F21+C22+E22</f>
        <v>0</v>
      </c>
      <c r="G22" s="37"/>
      <c r="H22" s="38">
        <v>0</v>
      </c>
      <c r="I22" s="38">
        <v>0</v>
      </c>
      <c r="J22" s="92">
        <f>F21*J8</f>
        <v>0</v>
      </c>
      <c r="K22" s="93">
        <f>F21*K8</f>
        <v>0</v>
      </c>
    </row>
    <row r="23" spans="1:11" s="2" customFormat="1" ht="15.75" customHeight="1">
      <c r="A23" s="28" t="s">
        <v>7</v>
      </c>
      <c r="B23" s="29">
        <v>45915</v>
      </c>
      <c r="C23" s="94">
        <v>0</v>
      </c>
      <c r="D23" s="30" t="e">
        <f t="shared" si="0"/>
        <v>#DIV/0!</v>
      </c>
      <c r="E23" s="95">
        <v>0</v>
      </c>
      <c r="F23" s="96">
        <f t="shared" si="1"/>
        <v>0</v>
      </c>
      <c r="G23" s="37"/>
      <c r="H23" s="38">
        <v>0</v>
      </c>
      <c r="I23" s="38">
        <v>0</v>
      </c>
      <c r="J23" s="92">
        <f>F22*J8</f>
        <v>0</v>
      </c>
      <c r="K23" s="93">
        <f>F22*K8</f>
        <v>0</v>
      </c>
    </row>
    <row r="24" spans="1:11" s="2" customFormat="1" ht="15.75" customHeight="1">
      <c r="A24" s="28" t="s">
        <v>1</v>
      </c>
      <c r="B24" s="29">
        <v>45916</v>
      </c>
      <c r="C24" s="94">
        <v>0</v>
      </c>
      <c r="D24" s="30" t="e">
        <f t="shared" si="0"/>
        <v>#DIV/0!</v>
      </c>
      <c r="E24" s="95">
        <v>0</v>
      </c>
      <c r="F24" s="96">
        <f t="shared" si="1"/>
        <v>0</v>
      </c>
      <c r="G24" s="37"/>
      <c r="H24" s="38">
        <v>0</v>
      </c>
      <c r="I24" s="38">
        <v>0</v>
      </c>
      <c r="J24" s="92">
        <f>F23*J8</f>
        <v>0</v>
      </c>
      <c r="K24" s="93">
        <f>F23*K8</f>
        <v>0</v>
      </c>
    </row>
    <row r="25" spans="1:11" s="2" customFormat="1" ht="15.75" customHeight="1">
      <c r="A25" s="28" t="s">
        <v>2</v>
      </c>
      <c r="B25" s="29">
        <v>45917</v>
      </c>
      <c r="C25" s="94">
        <v>0</v>
      </c>
      <c r="D25" s="30" t="e">
        <f t="shared" si="0"/>
        <v>#DIV/0!</v>
      </c>
      <c r="E25" s="95">
        <v>0</v>
      </c>
      <c r="F25" s="96">
        <f t="shared" si="1"/>
        <v>0</v>
      </c>
      <c r="G25" s="37"/>
      <c r="H25" s="38">
        <v>0</v>
      </c>
      <c r="I25" s="38">
        <v>0</v>
      </c>
      <c r="J25" s="92">
        <f>F24*J8</f>
        <v>0</v>
      </c>
      <c r="K25" s="93">
        <f>F24*K8</f>
        <v>0</v>
      </c>
    </row>
    <row r="26" spans="1:11" s="2" customFormat="1" ht="15.75" customHeight="1">
      <c r="A26" s="28" t="s">
        <v>3</v>
      </c>
      <c r="B26" s="29">
        <v>45918</v>
      </c>
      <c r="C26" s="94">
        <v>0</v>
      </c>
      <c r="D26" s="30" t="e">
        <f t="shared" si="0"/>
        <v>#DIV/0!</v>
      </c>
      <c r="E26" s="95">
        <v>0</v>
      </c>
      <c r="F26" s="96">
        <f t="shared" si="1"/>
        <v>0</v>
      </c>
      <c r="G26" s="37"/>
      <c r="H26" s="38">
        <v>0</v>
      </c>
      <c r="I26" s="38">
        <v>0</v>
      </c>
      <c r="J26" s="92">
        <f>F25*J8</f>
        <v>0</v>
      </c>
      <c r="K26" s="93">
        <f>F25*K8</f>
        <v>0</v>
      </c>
    </row>
    <row r="27" spans="1:11" s="2" customFormat="1" ht="15.75" customHeight="1">
      <c r="A27" s="28" t="s">
        <v>4</v>
      </c>
      <c r="B27" s="29">
        <v>45919</v>
      </c>
      <c r="C27" s="94">
        <v>0</v>
      </c>
      <c r="D27" s="30" t="e">
        <f t="shared" si="0"/>
        <v>#DIV/0!</v>
      </c>
      <c r="E27" s="95">
        <v>0</v>
      </c>
      <c r="F27" s="96">
        <f t="shared" si="1"/>
        <v>0</v>
      </c>
      <c r="G27" s="37"/>
      <c r="H27" s="38">
        <v>0</v>
      </c>
      <c r="I27" s="38">
        <v>0</v>
      </c>
      <c r="J27" s="92">
        <f>F26*J8</f>
        <v>0</v>
      </c>
      <c r="K27" s="93">
        <f>F26*K8</f>
        <v>0</v>
      </c>
    </row>
    <row r="28" spans="1:11" s="2" customFormat="1" ht="15.75" customHeight="1">
      <c r="A28" s="28" t="s">
        <v>5</v>
      </c>
      <c r="B28" s="29">
        <v>45920</v>
      </c>
      <c r="C28" s="94">
        <v>0</v>
      </c>
      <c r="D28" s="30" t="e">
        <f t="shared" si="0"/>
        <v>#DIV/0!</v>
      </c>
      <c r="E28" s="95">
        <v>0</v>
      </c>
      <c r="F28" s="96">
        <f t="shared" si="1"/>
        <v>0</v>
      </c>
      <c r="G28" s="37"/>
      <c r="H28" s="38">
        <v>0</v>
      </c>
      <c r="I28" s="38">
        <v>0</v>
      </c>
      <c r="J28" s="92">
        <f>F27*J8</f>
        <v>0</v>
      </c>
      <c r="K28" s="93">
        <f>F27*K8</f>
        <v>0</v>
      </c>
    </row>
    <row r="29" spans="1:11" s="2" customFormat="1" ht="15.75" customHeight="1">
      <c r="A29" s="28" t="s">
        <v>6</v>
      </c>
      <c r="B29" s="29">
        <v>45921</v>
      </c>
      <c r="C29" s="94">
        <v>0</v>
      </c>
      <c r="D29" s="30" t="e">
        <f t="shared" si="0"/>
        <v>#DIV/0!</v>
      </c>
      <c r="E29" s="95">
        <v>0</v>
      </c>
      <c r="F29" s="96">
        <f>F28+C29+E29</f>
        <v>0</v>
      </c>
      <c r="G29" s="37"/>
      <c r="H29" s="38">
        <v>0</v>
      </c>
      <c r="I29" s="38">
        <v>0</v>
      </c>
      <c r="J29" s="92">
        <f>F28*J8</f>
        <v>0</v>
      </c>
      <c r="K29" s="93">
        <f>F28*K8</f>
        <v>0</v>
      </c>
    </row>
    <row r="30" spans="1:11" s="2" customFormat="1" ht="15.75" customHeight="1">
      <c r="A30" s="28" t="s">
        <v>7</v>
      </c>
      <c r="B30" s="29">
        <v>45922</v>
      </c>
      <c r="C30" s="94">
        <v>0</v>
      </c>
      <c r="D30" s="30" t="e">
        <f t="shared" si="0"/>
        <v>#DIV/0!</v>
      </c>
      <c r="E30" s="95">
        <v>0</v>
      </c>
      <c r="F30" s="96">
        <f t="shared" si="1"/>
        <v>0</v>
      </c>
      <c r="G30" s="37"/>
      <c r="H30" s="38">
        <v>0</v>
      </c>
      <c r="I30" s="38">
        <v>0</v>
      </c>
      <c r="J30" s="92">
        <f>F29*J8</f>
        <v>0</v>
      </c>
      <c r="K30" s="93">
        <f>F29*K8</f>
        <v>0</v>
      </c>
    </row>
    <row r="31" spans="1:11" s="2" customFormat="1" ht="15.75" customHeight="1">
      <c r="A31" s="28" t="s">
        <v>1</v>
      </c>
      <c r="B31" s="29">
        <v>45923</v>
      </c>
      <c r="C31" s="94">
        <v>0</v>
      </c>
      <c r="D31" s="30" t="e">
        <f t="shared" si="0"/>
        <v>#DIV/0!</v>
      </c>
      <c r="E31" s="95">
        <v>0</v>
      </c>
      <c r="F31" s="96">
        <f t="shared" si="1"/>
        <v>0</v>
      </c>
      <c r="G31" s="37"/>
      <c r="H31" s="38">
        <v>0</v>
      </c>
      <c r="I31" s="38">
        <v>0</v>
      </c>
      <c r="J31" s="92">
        <f>F30*J8</f>
        <v>0</v>
      </c>
      <c r="K31" s="93">
        <f>F30*K8</f>
        <v>0</v>
      </c>
    </row>
    <row r="32" spans="1:11" s="2" customFormat="1" ht="15.75" customHeight="1">
      <c r="A32" s="28" t="s">
        <v>2</v>
      </c>
      <c r="B32" s="29">
        <v>45924</v>
      </c>
      <c r="C32" s="94">
        <v>0</v>
      </c>
      <c r="D32" s="30" t="e">
        <f t="shared" si="0"/>
        <v>#DIV/0!</v>
      </c>
      <c r="E32" s="95">
        <v>0</v>
      </c>
      <c r="F32" s="96">
        <f t="shared" si="1"/>
        <v>0</v>
      </c>
      <c r="G32" s="37"/>
      <c r="H32" s="38">
        <v>0</v>
      </c>
      <c r="I32" s="38">
        <v>0</v>
      </c>
      <c r="J32" s="92">
        <f>F31*J8</f>
        <v>0</v>
      </c>
      <c r="K32" s="93">
        <f>F31*K8</f>
        <v>0</v>
      </c>
    </row>
    <row r="33" spans="1:11" s="2" customFormat="1" ht="15.75" customHeight="1">
      <c r="A33" s="28" t="s">
        <v>3</v>
      </c>
      <c r="B33" s="29">
        <v>45925</v>
      </c>
      <c r="C33" s="94">
        <v>0</v>
      </c>
      <c r="D33" s="30" t="e">
        <f t="shared" si="0"/>
        <v>#DIV/0!</v>
      </c>
      <c r="E33" s="95">
        <v>0</v>
      </c>
      <c r="F33" s="96">
        <f t="shared" si="1"/>
        <v>0</v>
      </c>
      <c r="G33" s="37"/>
      <c r="H33" s="38">
        <v>0</v>
      </c>
      <c r="I33" s="38">
        <v>0</v>
      </c>
      <c r="J33" s="92">
        <f>F32*J8</f>
        <v>0</v>
      </c>
      <c r="K33" s="93">
        <f>F32*K8</f>
        <v>0</v>
      </c>
    </row>
    <row r="34" spans="1:11" s="2" customFormat="1" ht="15.75" customHeight="1">
      <c r="A34" s="28" t="s">
        <v>4</v>
      </c>
      <c r="B34" s="29">
        <v>45926</v>
      </c>
      <c r="C34" s="94">
        <v>0</v>
      </c>
      <c r="D34" s="30" t="e">
        <f t="shared" si="0"/>
        <v>#DIV/0!</v>
      </c>
      <c r="E34" s="95">
        <v>0</v>
      </c>
      <c r="F34" s="96">
        <f t="shared" si="1"/>
        <v>0</v>
      </c>
      <c r="G34" s="37"/>
      <c r="H34" s="38">
        <v>0</v>
      </c>
      <c r="I34" s="38">
        <v>0</v>
      </c>
      <c r="J34" s="92">
        <f>F33*J8</f>
        <v>0</v>
      </c>
      <c r="K34" s="93">
        <f>F33*K8</f>
        <v>0</v>
      </c>
    </row>
    <row r="35" spans="1:11" s="2" customFormat="1" ht="15.75" customHeight="1">
      <c r="A35" s="28" t="s">
        <v>5</v>
      </c>
      <c r="B35" s="29">
        <v>45927</v>
      </c>
      <c r="C35" s="94">
        <v>0</v>
      </c>
      <c r="D35" s="30" t="e">
        <f t="shared" si="0"/>
        <v>#DIV/0!</v>
      </c>
      <c r="E35" s="95">
        <v>0</v>
      </c>
      <c r="F35" s="96">
        <f t="shared" si="1"/>
        <v>0</v>
      </c>
      <c r="G35" s="37"/>
      <c r="H35" s="38">
        <v>0</v>
      </c>
      <c r="I35" s="38">
        <v>0</v>
      </c>
      <c r="J35" s="92">
        <f>F34*J8</f>
        <v>0</v>
      </c>
      <c r="K35" s="93">
        <f>F34*K8</f>
        <v>0</v>
      </c>
    </row>
    <row r="36" spans="1:11" s="2" customFormat="1" ht="15.75" customHeight="1">
      <c r="A36" s="28" t="s">
        <v>6</v>
      </c>
      <c r="B36" s="29">
        <v>45928</v>
      </c>
      <c r="C36" s="94">
        <v>0</v>
      </c>
      <c r="D36" s="30" t="e">
        <f t="shared" si="0"/>
        <v>#DIV/0!</v>
      </c>
      <c r="E36" s="95">
        <v>0</v>
      </c>
      <c r="F36" s="96">
        <f>F35+C36+E36</f>
        <v>0</v>
      </c>
      <c r="G36" s="37"/>
      <c r="H36" s="38">
        <v>0</v>
      </c>
      <c r="I36" s="38">
        <v>0</v>
      </c>
      <c r="J36" s="92">
        <f>F35*J8</f>
        <v>0</v>
      </c>
      <c r="K36" s="93">
        <f>F35*K8</f>
        <v>0</v>
      </c>
    </row>
    <row r="37" spans="1:11" s="2" customFormat="1" ht="15.75" customHeight="1">
      <c r="A37" s="28" t="s">
        <v>7</v>
      </c>
      <c r="B37" s="29">
        <v>45929</v>
      </c>
      <c r="C37" s="94">
        <v>0</v>
      </c>
      <c r="D37" s="30" t="e">
        <f t="shared" si="0"/>
        <v>#DIV/0!</v>
      </c>
      <c r="E37" s="95">
        <v>0</v>
      </c>
      <c r="F37" s="96">
        <f t="shared" si="1"/>
        <v>0</v>
      </c>
      <c r="G37" s="37"/>
      <c r="H37" s="38">
        <v>0</v>
      </c>
      <c r="I37" s="38">
        <v>0</v>
      </c>
      <c r="J37" s="92">
        <f>F36*J8</f>
        <v>0</v>
      </c>
      <c r="K37" s="93">
        <f>F36*K8</f>
        <v>0</v>
      </c>
    </row>
    <row r="38" spans="1:11" s="2" customFormat="1" ht="15.75" customHeight="1">
      <c r="A38" s="28" t="s">
        <v>1</v>
      </c>
      <c r="B38" s="29">
        <v>45930</v>
      </c>
      <c r="C38" s="94">
        <v>0</v>
      </c>
      <c r="D38" s="30" t="e">
        <f t="shared" si="0"/>
        <v>#DIV/0!</v>
      </c>
      <c r="E38" s="95">
        <v>0</v>
      </c>
      <c r="F38" s="96">
        <f t="shared" si="1"/>
        <v>0</v>
      </c>
      <c r="G38" s="37"/>
      <c r="H38" s="38">
        <v>0</v>
      </c>
      <c r="I38" s="38">
        <v>0</v>
      </c>
      <c r="J38" s="92">
        <f>F37*J8</f>
        <v>0</v>
      </c>
      <c r="K38" s="93">
        <f>F37*K8</f>
        <v>0</v>
      </c>
    </row>
  </sheetData>
  <mergeCells count="12">
    <mergeCell ref="J4:K4"/>
    <mergeCell ref="G5:G8"/>
    <mergeCell ref="H5:I6"/>
    <mergeCell ref="A4:I4"/>
    <mergeCell ref="A1:F1"/>
    <mergeCell ref="A2:A3"/>
    <mergeCell ref="A5:A8"/>
    <mergeCell ref="B5:B8"/>
    <mergeCell ref="C5:C8"/>
    <mergeCell ref="D5:D8"/>
    <mergeCell ref="E5:E8"/>
    <mergeCell ref="F5:F8"/>
  </mergeCells>
  <conditionalFormatting sqref="C3">
    <cfRule type="cellIs" dxfId="156" priority="44" operator="lessThan">
      <formula>0</formula>
    </cfRule>
    <cfRule type="cellIs" dxfId="155" priority="47" operator="greaterThan">
      <formula>0</formula>
    </cfRule>
    <cfRule type="cellIs" dxfId="154" priority="48" operator="greaterThan">
      <formula>"&gt;$B$3"</formula>
    </cfRule>
    <cfRule type="cellIs" dxfId="153" priority="56" operator="greaterThan">
      <formula>0</formula>
    </cfRule>
    <cfRule type="cellIs" dxfId="152" priority="57" operator="lessThan">
      <formula>0</formula>
    </cfRule>
    <cfRule type="cellIs" dxfId="151" priority="58" operator="greaterThan">
      <formula>0</formula>
    </cfRule>
  </conditionalFormatting>
  <conditionalFormatting sqref="D3">
    <cfRule type="cellIs" dxfId="150" priority="43" operator="lessThan">
      <formula>0</formula>
    </cfRule>
    <cfRule type="cellIs" dxfId="149" priority="49" operator="greaterThan">
      <formula>0</formula>
    </cfRule>
    <cfRule type="cellIs" dxfId="148" priority="54" operator="lessThan">
      <formula>0</formula>
    </cfRule>
    <cfRule type="cellIs" dxfId="147" priority="55" operator="greaterThan">
      <formula>0</formula>
    </cfRule>
  </conditionalFormatting>
  <conditionalFormatting sqref="E3">
    <cfRule type="cellIs" dxfId="146" priority="52" operator="lessThan">
      <formula>0</formula>
    </cfRule>
    <cfRule type="cellIs" dxfId="145" priority="53" operator="greaterThan">
      <formula>0</formula>
    </cfRule>
  </conditionalFormatting>
  <conditionalFormatting sqref="C3:F3">
    <cfRule type="cellIs" dxfId="144" priority="50" operator="lessThan">
      <formula>0</formula>
    </cfRule>
    <cfRule type="cellIs" dxfId="143" priority="51" operator="greaterThan">
      <formula>0</formula>
    </cfRule>
  </conditionalFormatting>
  <conditionalFormatting sqref="F3">
    <cfRule type="cellIs" dxfId="142" priority="42" operator="lessThan">
      <formula>$B$3</formula>
    </cfRule>
    <cfRule type="cellIs" dxfId="141" priority="45" operator="greaterThan">
      <formula>$B$3</formula>
    </cfRule>
    <cfRule type="cellIs" dxfId="140" priority="46" operator="greaterThan">
      <formula>"&gt;$B$3"</formula>
    </cfRule>
  </conditionalFormatting>
  <conditionalFormatting sqref="E9:E38">
    <cfRule type="cellIs" dxfId="139" priority="39" operator="greaterThan">
      <formula>0</formula>
    </cfRule>
    <cfRule type="cellIs" dxfId="138" priority="40" operator="lessThan">
      <formula>0</formula>
    </cfRule>
    <cfRule type="cellIs" dxfId="137" priority="41" operator="greaterThan">
      <formula>0</formula>
    </cfRule>
  </conditionalFormatting>
  <conditionalFormatting sqref="C9:C38">
    <cfRule type="cellIs" dxfId="136" priority="36" operator="between">
      <formula>0.01</formula>
      <formula>J9</formula>
    </cfRule>
    <cfRule type="cellIs" dxfId="135" priority="37" operator="lessThan">
      <formula>0</formula>
    </cfRule>
  </conditionalFormatting>
  <conditionalFormatting sqref="D9">
    <cfRule type="cellIs" dxfId="134" priority="10" operator="lessThan">
      <formula>$K$8</formula>
    </cfRule>
    <cfRule type="cellIs" dxfId="133" priority="11" operator="equal">
      <formula>0</formula>
    </cfRule>
    <cfRule type="cellIs" dxfId="132" priority="12" operator="between">
      <formula>0</formula>
      <formula>$K$8</formula>
    </cfRule>
    <cfRule type="cellIs" dxfId="131" priority="14" operator="greaterThan">
      <formula>$J$8</formula>
    </cfRule>
    <cfRule type="cellIs" dxfId="130" priority="15" operator="between">
      <formula>0.0001</formula>
      <formula>$J$8</formula>
    </cfRule>
  </conditionalFormatting>
  <conditionalFormatting sqref="C9:C38">
    <cfRule type="cellIs" dxfId="129" priority="9" operator="lessThan">
      <formula>K9</formula>
    </cfRule>
    <cfRule type="cellIs" dxfId="128" priority="13" operator="greaterThan">
      <formula>J9</formula>
    </cfRule>
  </conditionalFormatting>
  <conditionalFormatting sqref="D10:D38">
    <cfRule type="cellIs" dxfId="127" priority="1" operator="lessThan">
      <formula>$K$8</formula>
    </cfRule>
    <cfRule type="cellIs" dxfId="126" priority="2" operator="equal">
      <formula>0</formula>
    </cfRule>
    <cfRule type="cellIs" dxfId="125" priority="3" operator="between">
      <formula>0</formula>
      <formula>$K$8</formula>
    </cfRule>
    <cfRule type="cellIs" dxfId="124" priority="4" operator="greaterThan">
      <formula>$J$8</formula>
    </cfRule>
    <cfRule type="cellIs" dxfId="123" priority="5" operator="between">
      <formula>0.0001</formula>
      <formula>$J$8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13</vt:i4>
      </vt:variant>
    </vt:vector>
  </HeadingPairs>
  <TitlesOfParts>
    <vt:vector size="13" baseType="lpstr">
      <vt:lpstr>JAN</vt:lpstr>
      <vt:lpstr>FEV</vt:lpstr>
      <vt:lpstr>MAR</vt:lpstr>
      <vt:lpstr>ABR</vt:lpstr>
      <vt:lpstr>MAI</vt:lpstr>
      <vt:lpstr>JUN</vt:lpstr>
      <vt:lpstr>JUL</vt:lpstr>
      <vt:lpstr>AGO</vt:lpstr>
      <vt:lpstr>SET</vt:lpstr>
      <vt:lpstr>OUT</vt:lpstr>
      <vt:lpstr>NOV</vt:lpstr>
      <vt:lpstr>DEZ</vt:lpstr>
      <vt:lpstr>TOTAIS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</dc:creator>
  <cp:lastModifiedBy>brasilinvestfx@gmail.com</cp:lastModifiedBy>
  <dcterms:created xsi:type="dcterms:W3CDTF">2016-08-12T18:54:49Z</dcterms:created>
  <dcterms:modified xsi:type="dcterms:W3CDTF">2025-07-31T06:39:18Z</dcterms:modified>
</cp:coreProperties>
</file>